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codeName="ThisWorkbook"/>
  <mc:AlternateContent xmlns:mc="http://schemas.openxmlformats.org/markup-compatibility/2006">
    <mc:Choice Requires="x15">
      <x15ac:absPath xmlns:x15ac="http://schemas.microsoft.com/office/spreadsheetml/2010/11/ac" url="S:\General-Offices-GO\TempData\WebFiles_Vontu\"/>
    </mc:Choice>
  </mc:AlternateContent>
  <xr:revisionPtr revIDLastSave="0" documentId="13_ncr:1_{A70D172E-28CE-4971-94AF-BF5CD7301CBF}" xr6:coauthVersionLast="47" xr6:coauthVersionMax="47" xr10:uidLastSave="{00000000-0000-0000-0000-000000000000}"/>
  <bookViews>
    <workbookView xWindow="30450" yWindow="1920" windowWidth="21600" windowHeight="13875" tabRatio="821" firstSheet="1" activeTab="1" xr2:uid="{00000000-000D-0000-FFFF-FFFF00000000}"/>
  </bookViews>
  <sheets>
    <sheet name="Pick List" sheetId="55" state="hidden" r:id="rId1"/>
    <sheet name="Applicant Info and References" sheetId="69" r:id="rId2"/>
    <sheet name="GenTech&amp;BOP" sheetId="70" r:id="rId3"/>
    <sheet name="Black Start Inputs" sheetId="53" r:id="rId4"/>
    <sheet name="GenAnnual" sheetId="62" r:id="rId5"/>
    <sheet name="D1-PricingOwn_T1" sheetId="49" r:id="rId6"/>
    <sheet name="D1_T2" sheetId="63" r:id="rId7"/>
    <sheet name="D1_T3" sheetId="64" r:id="rId8"/>
    <sheet name="D1_T4" sheetId="65" r:id="rId9"/>
    <sheet name="D1_PricingOwn_Elec" sheetId="84" r:id="rId10"/>
    <sheet name="Renew Storage PPA Pricing" sheetId="51" r:id="rId11"/>
    <sheet name="Physical Fuel PPA Pricing" sheetId="50" r:id="rId12"/>
    <sheet name="DR1-Demand Response PPA Pricing" sheetId="71" r:id="rId13"/>
    <sheet name="DR2-Demand Response PPA Pricing" sheetId="72" r:id="rId14"/>
    <sheet name="DR3-Demand Response PPA Pricing" sheetId="73" r:id="rId15"/>
    <sheet name="DR4-Demand Response PPA Pricing" sheetId="74" r:id="rId16"/>
    <sheet name="D2_Expenses" sheetId="66" r:id="rId17"/>
    <sheet name="Construction Milestone" sheetId="23" r:id="rId18"/>
    <sheet name="TechDesc" sheetId="76" r:id="rId19"/>
    <sheet name="Repower" sheetId="77" r:id="rId20"/>
    <sheet name="WResource" sheetId="59" r:id="rId21"/>
    <sheet name="WPower Curve" sheetId="54" r:id="rId22"/>
    <sheet name="PVSyst Inputs" sheetId="48" r:id="rId23"/>
    <sheet name="Physical Fuel 1 - Capacity, HR" sheetId="79" r:id="rId24"/>
    <sheet name="Physical Fuel 2 - Capacity, HR" sheetId="83" r:id="rId25"/>
    <sheet name="Phy. Fuel, Large Hydro - Perf." sheetId="78" r:id="rId26"/>
    <sheet name="NatGas and Hydrogen" sheetId="60" r:id="rId27"/>
    <sheet name="Emissions" sheetId="75" r:id="rId28"/>
    <sheet name="Addtl Trans and Market Inputs" sheetId="57" r:id="rId29"/>
    <sheet name="Interconnections, New POIs" sheetId="31" r:id="rId30"/>
    <sheet name="Interconnections, Existing POIs" sheetId="56" r:id="rId31"/>
    <sheet name="BT,SB Tech Specs Excepts" sheetId="45" r:id="rId32"/>
    <sheet name="Capacity Accreditation" sheetId="81" r:id="rId33"/>
    <sheet name="Intermittent Resource Flex." sheetId="82" r:id="rId34"/>
    <sheet name="Creditworthiness" sheetId="10" r:id="rId35"/>
    <sheet name="Warranties, 1Line" sheetId="36" r:id="rId36"/>
  </sheets>
  <externalReferences>
    <externalReference r:id="rId37"/>
  </externalReferences>
  <definedNames>
    <definedName name="_xlnm._FilterDatabase" localSheetId="9" hidden="1">D1_PricingOwn_Elec!$A$1:$XEY$76</definedName>
    <definedName name="_xlnm._FilterDatabase" localSheetId="6" hidden="1">D1_T2!$A$1:$XEZ$133</definedName>
    <definedName name="_xlnm._FilterDatabase" localSheetId="7" hidden="1">D1_T3!$A$1:$XEZ$133</definedName>
    <definedName name="_xlnm._FilterDatabase" localSheetId="8" hidden="1">D1_T4!$A$1:$XEZ$134</definedName>
    <definedName name="ContractType">[1]B1_BidderInfo!$C$38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LATESTK" hidden="1">1000</definedName>
    <definedName name="IQ_LATESTQ" hidden="1">500</definedName>
    <definedName name="IQ_LTMMONTH" hidden="1">120000</definedName>
    <definedName name="IQ_TODAY" hidden="1">0</definedName>
    <definedName name="IQ_YTDMONTH" hidden="1">130000</definedName>
    <definedName name="_xlnm.Print_Area" localSheetId="28">'Addtl Trans and Market Inputs'!$A$1:$H$124</definedName>
    <definedName name="_xlnm.Print_Area" localSheetId="1">'Applicant Info and References'!$A$1:$D$110</definedName>
    <definedName name="_xlnm.Print_Area" localSheetId="32">'Capacity Accreditation'!$A$1:$Z$396</definedName>
    <definedName name="_xlnm.Print_Area" localSheetId="17">'Construction Milestone'!$A$1:$D$13</definedName>
    <definedName name="_xlnm.Print_Area" localSheetId="7">D1_T3!$A$1:$P$139</definedName>
    <definedName name="_xlnm.Print_Area" localSheetId="8">D1_T4!$A$1:$O$137</definedName>
    <definedName name="_xlnm.Print_Area" localSheetId="5">'D1-PricingOwn_T1'!$A$1:$O$141</definedName>
    <definedName name="_xlnm.Print_Area" localSheetId="16">D2_Expenses!$A$1:$J$55</definedName>
    <definedName name="_xlnm.Print_Area" localSheetId="12">'DR1-Demand Response PPA Pricing'!$A$1:$I$71</definedName>
    <definedName name="_xlnm.Print_Area" localSheetId="13">'DR2-Demand Response PPA Pricing'!$A$1:$I$73</definedName>
    <definedName name="_xlnm.Print_Area" localSheetId="14">'DR3-Demand Response PPA Pricing'!$A$1:$I$73</definedName>
    <definedName name="_xlnm.Print_Area" localSheetId="15">'DR4-Demand Response PPA Pricing'!$A$1:$I$71</definedName>
    <definedName name="_xlnm.Print_Area" localSheetId="33">'Intermittent Resource Flex.'!$A$1:$H$32</definedName>
    <definedName name="_xlnm.Print_Area" localSheetId="26">'NatGas and Hydrogen'!$A$1:$E$280</definedName>
    <definedName name="_xlnm.Print_Area" localSheetId="25">'Phy. Fuel, Large Hydro - Perf.'!$A$2:$D$48</definedName>
    <definedName name="_xlnm.Print_Area" localSheetId="23">'Physical Fuel 1 - Capacity, HR'!$A$1:$L$67</definedName>
    <definedName name="_xlnm.Print_Area" localSheetId="24">'Physical Fuel 2 - Capacity, HR'!$A$1:$L$67</definedName>
    <definedName name="_xlnm.Print_Area" localSheetId="11">'Physical Fuel PPA Pricing'!$A$1:$G$79</definedName>
    <definedName name="_xlnm.Print_Area" localSheetId="22">'PVSyst Inputs'!$A$1:$F$166</definedName>
    <definedName name="_xlnm.Print_Area" localSheetId="10">'Renew Storage PPA Pricing'!$A$1:$J$69</definedName>
    <definedName name="_xlnm.Print_Area" localSheetId="21">'WPower Curve'!$A$1:$L$71</definedName>
    <definedName name="_xlnm.Print_Area" localSheetId="20">WResource!$A$1:$L$37</definedName>
    <definedName name="_xlnm.Print_Titles" localSheetId="28">'Addtl Trans and Market Inputs'!$1:$2</definedName>
    <definedName name="_xlnm.Print_Titles" localSheetId="1">'Applicant Info and References'!$1:$2</definedName>
    <definedName name="_xlnm.Print_Titles" localSheetId="3">'Black Start Inputs'!$1:$2</definedName>
    <definedName name="_xlnm.Print_Titles" localSheetId="31">'BT,SB Tech Specs Excepts'!$1:$2</definedName>
    <definedName name="_xlnm.Print_Titles" localSheetId="32">'Capacity Accreditation'!$1:$2</definedName>
    <definedName name="_xlnm.Print_Titles" localSheetId="34">Creditworthiness!$1:$2</definedName>
    <definedName name="_xlnm.Print_Titles" localSheetId="7">D1_T3!$1:$2</definedName>
    <definedName name="_xlnm.Print_Titles" localSheetId="8">D1_T4!$1:$2</definedName>
    <definedName name="_xlnm.Print_Titles" localSheetId="5">'D1-PricingOwn_T1'!$1:$2</definedName>
    <definedName name="_xlnm.Print_Titles" localSheetId="16">D2_Expenses!$1:$2</definedName>
    <definedName name="_xlnm.Print_Titles" localSheetId="12">'DR1-Demand Response PPA Pricing'!$1:$2</definedName>
    <definedName name="_xlnm.Print_Titles" localSheetId="13">'DR2-Demand Response PPA Pricing'!$1:$2</definedName>
    <definedName name="_xlnm.Print_Titles" localSheetId="15">'DR4-Demand Response PPA Pricing'!$1:$2</definedName>
    <definedName name="_xlnm.Print_Titles" localSheetId="4">GenAnnual!$1:$2</definedName>
    <definedName name="_xlnm.Print_Titles" localSheetId="2">'GenTech&amp;BOP'!$1:$2</definedName>
    <definedName name="_xlnm.Print_Titles" localSheetId="29">'Interconnections, New POIs'!$1:$2</definedName>
    <definedName name="_xlnm.Print_Titles" localSheetId="33">'Intermittent Resource Flex.'!$1:$2</definedName>
    <definedName name="_xlnm.Print_Titles" localSheetId="26">'NatGas and Hydrogen'!$1:$2</definedName>
    <definedName name="_xlnm.Print_Titles" localSheetId="23">'Physical Fuel 1 - Capacity, HR'!$1:$2</definedName>
    <definedName name="_xlnm.Print_Titles" localSheetId="24">'Physical Fuel 2 - Capacity, HR'!$1:$2</definedName>
    <definedName name="_xlnm.Print_Titles" localSheetId="11">'Physical Fuel PPA Pricing'!$1:$2</definedName>
    <definedName name="_xlnm.Print_Titles" localSheetId="22">'PVSyst Inputs'!$1:$2</definedName>
    <definedName name="_xlnm.Print_Titles" localSheetId="10">'Renew Storage PPA Pricing'!$1:$2</definedName>
    <definedName name="_xlnm.Print_Titles" localSheetId="19">Repower!$1:$2</definedName>
    <definedName name="_xlnm.Print_Titles" localSheetId="18">TechDesc!$1:$2</definedName>
  </definedNames>
  <calcPr calcId="191028"/>
  <customWorkbookViews>
    <customWorkbookView name="PJ Martin - Personal View" guid="{92CD745B-5F92-4163-9390-5F232289485B}" mergeInterval="0" personalView="1" maximized="1" windowWidth="1920" windowHeight="835" tabRatio="929" activeSheetId="3"/>
    <customWorkbookView name="Favero, Kevin T. - Personal View" guid="{884AA7BA-A181-421C-B20E-5F9A24B702A5}" mergeInterval="0" personalView="1" maximized="1" xWindow="-9" yWindow="-9" windowWidth="1938" windowHeight="1050" tabRatio="929" activeSheetId="11"/>
    <customWorkbookView name="Xcel Energy - Personal View" guid="{4274CE14-07AE-4064-AE98-FB82B96A359E}" mergeInterval="0" personalView="1" xWindow="12" yWindow="33" windowWidth="890" windowHeight="812" tabRatio="929" activeSheetId="9"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36" l="1"/>
  <c r="A45" i="78" l="1"/>
  <c r="B2" i="50"/>
  <c r="I65" i="49"/>
  <c r="I64" i="49"/>
  <c r="I63" i="49"/>
  <c r="I62" i="49"/>
  <c r="I61" i="49"/>
  <c r="I60" i="49"/>
  <c r="I59" i="49"/>
  <c r="I58" i="49"/>
  <c r="I57" i="49"/>
  <c r="I56" i="49"/>
  <c r="I55" i="49"/>
  <c r="I54" i="49"/>
  <c r="I53" i="49"/>
  <c r="I52" i="49"/>
  <c r="I51" i="49"/>
  <c r="I50" i="49"/>
  <c r="I49" i="49"/>
  <c r="I48" i="49"/>
  <c r="I47" i="49"/>
  <c r="I46" i="49"/>
  <c r="I45" i="49"/>
  <c r="I44" i="49"/>
  <c r="I43" i="49"/>
  <c r="I42" i="49"/>
  <c r="I41" i="49"/>
  <c r="I40" i="49"/>
  <c r="I39" i="49"/>
  <c r="I38" i="49"/>
  <c r="I37" i="49"/>
  <c r="I36" i="49"/>
  <c r="I35" i="49"/>
  <c r="I34" i="49"/>
  <c r="I33" i="49"/>
  <c r="I32" i="49"/>
  <c r="I31" i="49"/>
  <c r="I30" i="49"/>
  <c r="I29" i="49"/>
  <c r="I28" i="49"/>
  <c r="I27" i="49"/>
  <c r="I26" i="49"/>
  <c r="B238" i="60"/>
  <c r="B239" i="60" s="1"/>
  <c r="B240" i="60" s="1"/>
  <c r="B241" i="60" s="1"/>
  <c r="B242" i="60" s="1"/>
  <c r="B243" i="60" s="1"/>
  <c r="B244" i="60" s="1"/>
  <c r="B245" i="60" s="1"/>
  <c r="B246" i="60" s="1"/>
  <c r="B247" i="60" s="1"/>
  <c r="B248" i="60" s="1"/>
  <c r="B249" i="60" s="1"/>
  <c r="B250" i="60" s="1"/>
  <c r="B251" i="60" s="1"/>
  <c r="B252" i="60" s="1"/>
  <c r="B253" i="60" s="1"/>
  <c r="B254" i="60" s="1"/>
  <c r="B255" i="60" s="1"/>
  <c r="B256" i="60" s="1"/>
  <c r="B257" i="60" s="1"/>
  <c r="B258" i="60" s="1"/>
  <c r="B259" i="60" s="1"/>
  <c r="B260" i="60" s="1"/>
  <c r="B261" i="60" s="1"/>
  <c r="B262" i="60" s="1"/>
  <c r="B263" i="60" s="1"/>
  <c r="B264" i="60" s="1"/>
  <c r="B265" i="60" s="1"/>
  <c r="B266" i="60" s="1"/>
  <c r="B267" i="60" s="1"/>
  <c r="B268" i="60" s="1"/>
  <c r="B269" i="60" s="1"/>
  <c r="B270" i="60" s="1"/>
  <c r="B271" i="60" s="1"/>
  <c r="B272" i="60" s="1"/>
  <c r="B273" i="60" s="1"/>
  <c r="B274" i="60" s="1"/>
  <c r="B275" i="60" s="1"/>
  <c r="B276" i="60" s="1"/>
  <c r="B2" i="60"/>
  <c r="A63" i="84"/>
  <c r="H61" i="84"/>
  <c r="H60" i="84"/>
  <c r="H59" i="84"/>
  <c r="H58" i="84"/>
  <c r="H57" i="84"/>
  <c r="H56" i="84"/>
  <c r="H55" i="84"/>
  <c r="H54" i="84"/>
  <c r="H53" i="84"/>
  <c r="H52" i="84"/>
  <c r="H51" i="84"/>
  <c r="H50" i="84"/>
  <c r="H49" i="84"/>
  <c r="H48" i="84"/>
  <c r="H47" i="84"/>
  <c r="H46" i="84"/>
  <c r="H45" i="84"/>
  <c r="H44" i="84"/>
  <c r="H43" i="84"/>
  <c r="H42" i="84"/>
  <c r="H41" i="84"/>
  <c r="H40" i="84"/>
  <c r="H39" i="84"/>
  <c r="H38" i="84"/>
  <c r="H37" i="84"/>
  <c r="H36" i="84"/>
  <c r="H35" i="84"/>
  <c r="H34" i="84"/>
  <c r="H33" i="84"/>
  <c r="H32" i="84"/>
  <c r="H31" i="84"/>
  <c r="H30" i="84"/>
  <c r="H29" i="84"/>
  <c r="H28" i="84"/>
  <c r="H27" i="84"/>
  <c r="H26" i="84"/>
  <c r="H25" i="84"/>
  <c r="H24" i="84"/>
  <c r="H23" i="84"/>
  <c r="H22" i="84"/>
  <c r="B2" i="84"/>
  <c r="B2" i="83"/>
  <c r="A2" i="82"/>
  <c r="A2" i="57"/>
  <c r="B193" i="60" l="1"/>
  <c r="B194" i="60" s="1"/>
  <c r="B195" i="60" s="1"/>
  <c r="B196" i="60" s="1"/>
  <c r="B197" i="60" s="1"/>
  <c r="B198" i="60" s="1"/>
  <c r="B199" i="60" s="1"/>
  <c r="B200" i="60" s="1"/>
  <c r="B201" i="60" s="1"/>
  <c r="B202" i="60" s="1"/>
  <c r="B203" i="60" s="1"/>
  <c r="B204" i="60" s="1"/>
  <c r="B205" i="60" s="1"/>
  <c r="B206" i="60" s="1"/>
  <c r="B207" i="60" s="1"/>
  <c r="B208" i="60" s="1"/>
  <c r="B209" i="60" s="1"/>
  <c r="B210" i="60" s="1"/>
  <c r="B211" i="60" s="1"/>
  <c r="B212" i="60" s="1"/>
  <c r="B213" i="60" s="1"/>
  <c r="B214" i="60" s="1"/>
  <c r="B215" i="60" s="1"/>
  <c r="B216" i="60" s="1"/>
  <c r="B217" i="60" s="1"/>
  <c r="B218" i="60" s="1"/>
  <c r="B219" i="60" s="1"/>
  <c r="B220" i="60" s="1"/>
  <c r="B221" i="60" s="1"/>
  <c r="B222" i="60" s="1"/>
  <c r="B223" i="60" s="1"/>
  <c r="B224" i="60" s="1"/>
  <c r="B225" i="60" s="1"/>
  <c r="B226" i="60" s="1"/>
  <c r="B227" i="60" s="1"/>
  <c r="B228" i="60" s="1"/>
  <c r="B229" i="60" s="1"/>
  <c r="B230" i="60" s="1"/>
  <c r="B231" i="60" s="1"/>
  <c r="A2" i="81"/>
  <c r="B116" i="60"/>
  <c r="B117" i="60" s="1"/>
  <c r="B118" i="60" s="1"/>
  <c r="B119" i="60" s="1"/>
  <c r="B120" i="60" s="1"/>
  <c r="B121" i="60" s="1"/>
  <c r="B122" i="60" s="1"/>
  <c r="B123" i="60" s="1"/>
  <c r="B124" i="60" s="1"/>
  <c r="B125" i="60" s="1"/>
  <c r="B126" i="60" s="1"/>
  <c r="B127" i="60" s="1"/>
  <c r="B128" i="60" s="1"/>
  <c r="B129" i="60" s="1"/>
  <c r="B130" i="60" s="1"/>
  <c r="B131" i="60" s="1"/>
  <c r="B132" i="60" s="1"/>
  <c r="B133" i="60" s="1"/>
  <c r="B134" i="60" s="1"/>
  <c r="B135" i="60" s="1"/>
  <c r="B136" i="60" s="1"/>
  <c r="B137" i="60" s="1"/>
  <c r="B138" i="60" s="1"/>
  <c r="B139" i="60" s="1"/>
  <c r="B140" i="60" s="1"/>
  <c r="B141" i="60" s="1"/>
  <c r="B142" i="60" s="1"/>
  <c r="B143" i="60" s="1"/>
  <c r="B144" i="60" s="1"/>
  <c r="B145" i="60" s="1"/>
  <c r="B146" i="60" s="1"/>
  <c r="B147" i="60" s="1"/>
  <c r="B148" i="60" s="1"/>
  <c r="B149" i="60" s="1"/>
  <c r="B150" i="60" s="1"/>
  <c r="B151" i="60" s="1"/>
  <c r="B152" i="60" s="1"/>
  <c r="B153" i="60" s="1"/>
  <c r="B154" i="60" s="1"/>
  <c r="B71" i="60"/>
  <c r="B72" i="60" s="1"/>
  <c r="B73" i="60" s="1"/>
  <c r="B74" i="60" s="1"/>
  <c r="B75" i="60" s="1"/>
  <c r="B76" i="60" s="1"/>
  <c r="B77" i="60" s="1"/>
  <c r="B78" i="60" s="1"/>
  <c r="B79" i="60" s="1"/>
  <c r="B80" i="60" s="1"/>
  <c r="B81" i="60" s="1"/>
  <c r="B82" i="60" s="1"/>
  <c r="B83" i="60" s="1"/>
  <c r="B84" i="60" s="1"/>
  <c r="B85" i="60" s="1"/>
  <c r="B86" i="60" s="1"/>
  <c r="B87" i="60" s="1"/>
  <c r="B88" i="60" s="1"/>
  <c r="B89" i="60" s="1"/>
  <c r="B90" i="60" s="1"/>
  <c r="B91" i="60" s="1"/>
  <c r="B92" i="60" s="1"/>
  <c r="B93" i="60" s="1"/>
  <c r="B94" i="60" s="1"/>
  <c r="B95" i="60" s="1"/>
  <c r="B96" i="60" s="1"/>
  <c r="B97" i="60" s="1"/>
  <c r="B98" i="60" s="1"/>
  <c r="B99" i="60" s="1"/>
  <c r="B100" i="60" s="1"/>
  <c r="B101" i="60" s="1"/>
  <c r="B102" i="60" s="1"/>
  <c r="B103" i="60" s="1"/>
  <c r="B104" i="60" s="1"/>
  <c r="B105" i="60" s="1"/>
  <c r="B106" i="60" s="1"/>
  <c r="B107" i="60" s="1"/>
  <c r="B108" i="60" s="1"/>
  <c r="B109" i="60" s="1"/>
  <c r="A2" i="23" l="1"/>
  <c r="B2" i="48"/>
  <c r="B2" i="74"/>
  <c r="B2" i="73"/>
  <c r="B2" i="72"/>
  <c r="B2" i="71"/>
  <c r="B2" i="54"/>
  <c r="A2" i="56"/>
  <c r="A2" i="31"/>
  <c r="F24" i="62"/>
  <c r="E24" i="62"/>
  <c r="A2" i="53" l="1"/>
  <c r="A2" i="10"/>
  <c r="B2" i="51"/>
  <c r="A2" i="45"/>
  <c r="B2" i="79" l="1"/>
  <c r="B2" i="78"/>
  <c r="B2" i="59"/>
  <c r="A15" i="78"/>
  <c r="A24" i="78" s="1"/>
  <c r="A32" i="78" s="1"/>
  <c r="A41" i="78" s="1"/>
  <c r="A42" i="78" s="1"/>
  <c r="A43" i="78" s="1"/>
  <c r="A44" i="78" s="1"/>
  <c r="B2" i="77"/>
  <c r="B2" i="76"/>
  <c r="A195" i="76" l="1"/>
  <c r="A201" i="76" s="1"/>
  <c r="A206" i="76" s="1"/>
  <c r="A144" i="76"/>
  <c r="A156" i="76" s="1"/>
  <c r="A165" i="76" s="1"/>
  <c r="A102" i="76"/>
  <c r="A105" i="76" s="1"/>
  <c r="A112" i="76" s="1"/>
  <c r="A118" i="76" s="1"/>
  <c r="A125" i="76" s="1"/>
  <c r="C89" i="76"/>
  <c r="A26" i="76"/>
  <c r="A34" i="76" s="1"/>
  <c r="A43" i="76" s="1"/>
  <c r="A48" i="76" s="1"/>
  <c r="A60" i="76" s="1"/>
  <c r="A74" i="76" s="1"/>
  <c r="A80" i="76" s="1"/>
  <c r="A85" i="76" s="1"/>
  <c r="B2" i="65" l="1"/>
  <c r="I64" i="65"/>
  <c r="I63" i="65"/>
  <c r="I62" i="65"/>
  <c r="I61" i="65"/>
  <c r="I60" i="65"/>
  <c r="I59" i="65"/>
  <c r="I58" i="65"/>
  <c r="I57" i="65"/>
  <c r="I56" i="65"/>
  <c r="I55" i="65"/>
  <c r="I54" i="65"/>
  <c r="I53" i="65"/>
  <c r="I52" i="65"/>
  <c r="I51" i="65"/>
  <c r="I50" i="65"/>
  <c r="I49" i="65"/>
  <c r="I48" i="65"/>
  <c r="I47" i="65"/>
  <c r="I46" i="65"/>
  <c r="I45" i="65"/>
  <c r="I44" i="65"/>
  <c r="I43" i="65"/>
  <c r="I42" i="65"/>
  <c r="I41" i="65"/>
  <c r="I40" i="65"/>
  <c r="I39" i="65"/>
  <c r="I38" i="65"/>
  <c r="I37" i="65"/>
  <c r="I36" i="65"/>
  <c r="I35" i="65"/>
  <c r="I34" i="65"/>
  <c r="I33" i="65"/>
  <c r="I32" i="65"/>
  <c r="I31" i="65"/>
  <c r="I30" i="65"/>
  <c r="I29" i="65"/>
  <c r="I28" i="65"/>
  <c r="I27" i="65"/>
  <c r="I26" i="65"/>
  <c r="I25" i="65"/>
  <c r="I64" i="64"/>
  <c r="I63" i="64"/>
  <c r="I62" i="64"/>
  <c r="I61" i="64"/>
  <c r="I60" i="64"/>
  <c r="I59" i="64"/>
  <c r="I58" i="64"/>
  <c r="I57" i="64"/>
  <c r="I56" i="64"/>
  <c r="I55" i="64"/>
  <c r="I54" i="64"/>
  <c r="I53" i="64"/>
  <c r="I52" i="64"/>
  <c r="I51" i="64"/>
  <c r="I50" i="64"/>
  <c r="I49" i="64"/>
  <c r="I48" i="64"/>
  <c r="I47" i="64"/>
  <c r="I46" i="64"/>
  <c r="I45" i="64"/>
  <c r="I44" i="64"/>
  <c r="I43" i="64"/>
  <c r="I42" i="64"/>
  <c r="I41" i="64"/>
  <c r="I40" i="64"/>
  <c r="I39" i="64"/>
  <c r="I38" i="64"/>
  <c r="I37" i="64"/>
  <c r="I36" i="64"/>
  <c r="I35" i="64"/>
  <c r="I34" i="64"/>
  <c r="I33" i="64"/>
  <c r="I32" i="64"/>
  <c r="I31" i="64"/>
  <c r="I30" i="64"/>
  <c r="I29" i="64"/>
  <c r="I28" i="64"/>
  <c r="I27" i="64"/>
  <c r="I26" i="64"/>
  <c r="I25" i="64"/>
  <c r="I64" i="63"/>
  <c r="I63" i="63"/>
  <c r="I62" i="63"/>
  <c r="I61" i="63"/>
  <c r="I60" i="63"/>
  <c r="I59" i="63"/>
  <c r="I58" i="63"/>
  <c r="I57" i="63"/>
  <c r="I56" i="63"/>
  <c r="I55" i="63"/>
  <c r="I54" i="63"/>
  <c r="I53" i="63"/>
  <c r="I52" i="63"/>
  <c r="I51" i="63"/>
  <c r="I50" i="63"/>
  <c r="I49" i="63"/>
  <c r="I48" i="63"/>
  <c r="I47" i="63"/>
  <c r="I46" i="63"/>
  <c r="I45" i="63"/>
  <c r="I44" i="63"/>
  <c r="I43" i="63"/>
  <c r="I42" i="63"/>
  <c r="I41" i="63"/>
  <c r="I40" i="63"/>
  <c r="I39" i="63"/>
  <c r="I38" i="63"/>
  <c r="I37" i="63"/>
  <c r="I36" i="63"/>
  <c r="I35" i="63"/>
  <c r="I34" i="63"/>
  <c r="I33" i="63"/>
  <c r="I32" i="63"/>
  <c r="I31" i="63"/>
  <c r="I30" i="63"/>
  <c r="I29" i="63"/>
  <c r="I28" i="63"/>
  <c r="I27" i="63"/>
  <c r="I26" i="63"/>
  <c r="I25" i="63"/>
  <c r="B2" i="64"/>
  <c r="B2" i="63"/>
  <c r="B2" i="75" l="1"/>
  <c r="A29" i="75"/>
  <c r="B3" i="75"/>
  <c r="A46" i="75" l="1"/>
  <c r="G66" i="50" l="1"/>
  <c r="B2" i="49" l="1"/>
  <c r="B50" i="74" l="1"/>
  <c r="B51" i="74" s="1"/>
  <c r="B52" i="74" s="1"/>
  <c r="B53" i="74" s="1"/>
  <c r="B54" i="74" s="1"/>
  <c r="B55" i="74" s="1"/>
  <c r="B56" i="74" s="1"/>
  <c r="B57" i="74" s="1"/>
  <c r="B58" i="74" s="1"/>
  <c r="B59" i="74" s="1"/>
  <c r="B60" i="74" s="1"/>
  <c r="B61" i="74" s="1"/>
  <c r="B62" i="74" s="1"/>
  <c r="B63" i="74" s="1"/>
  <c r="B64" i="74" s="1"/>
  <c r="B65" i="74" s="1"/>
  <c r="B66" i="74" s="1"/>
  <c r="B67" i="74" s="1"/>
  <c r="B68" i="74" s="1"/>
  <c r="B69" i="74" s="1"/>
  <c r="B70" i="74" s="1"/>
  <c r="B71" i="74" s="1"/>
  <c r="B49" i="74"/>
  <c r="B49" i="73"/>
  <c r="B50" i="73" s="1"/>
  <c r="B51" i="73" s="1"/>
  <c r="B52" i="73" s="1"/>
  <c r="B53" i="73" s="1"/>
  <c r="B54" i="73" s="1"/>
  <c r="B55" i="73" s="1"/>
  <c r="B56" i="73" s="1"/>
  <c r="B57" i="73" s="1"/>
  <c r="B58" i="73" s="1"/>
  <c r="B59" i="73" s="1"/>
  <c r="B60" i="73" s="1"/>
  <c r="B61" i="73" s="1"/>
  <c r="B62" i="73" s="1"/>
  <c r="B63" i="73" s="1"/>
  <c r="B64" i="73" s="1"/>
  <c r="B65" i="73" s="1"/>
  <c r="B66" i="73" s="1"/>
  <c r="B67" i="73" s="1"/>
  <c r="B68" i="73" s="1"/>
  <c r="B69" i="73" s="1"/>
  <c r="B70" i="73" s="1"/>
  <c r="B71" i="73" s="1"/>
  <c r="B49" i="72"/>
  <c r="B50" i="72" s="1"/>
  <c r="B51" i="72" s="1"/>
  <c r="B52" i="72" s="1"/>
  <c r="B53" i="72" s="1"/>
  <c r="B54" i="72" s="1"/>
  <c r="B55" i="72" s="1"/>
  <c r="B56" i="72" s="1"/>
  <c r="B57" i="72" s="1"/>
  <c r="B58" i="72" s="1"/>
  <c r="B59" i="72" s="1"/>
  <c r="B60" i="72" s="1"/>
  <c r="B61" i="72" s="1"/>
  <c r="B62" i="72" s="1"/>
  <c r="B63" i="72" s="1"/>
  <c r="B64" i="72" s="1"/>
  <c r="B65" i="72" s="1"/>
  <c r="B66" i="72" s="1"/>
  <c r="B67" i="72" s="1"/>
  <c r="B68" i="72" s="1"/>
  <c r="B69" i="72" s="1"/>
  <c r="B70" i="72" s="1"/>
  <c r="B71" i="72" s="1"/>
  <c r="B49" i="71"/>
  <c r="B50" i="71" s="1"/>
  <c r="B51" i="71" s="1"/>
  <c r="B52" i="71" s="1"/>
  <c r="B53" i="71" s="1"/>
  <c r="B54" i="71" s="1"/>
  <c r="B55" i="71" s="1"/>
  <c r="B56" i="71" s="1"/>
  <c r="B57" i="71" s="1"/>
  <c r="B58" i="71" s="1"/>
  <c r="B59" i="71" s="1"/>
  <c r="B60" i="71" s="1"/>
  <c r="B61" i="71" s="1"/>
  <c r="B62" i="71" s="1"/>
  <c r="B63" i="71" s="1"/>
  <c r="B64" i="71" s="1"/>
  <c r="B65" i="71" s="1"/>
  <c r="B66" i="71" s="1"/>
  <c r="B67" i="71" s="1"/>
  <c r="B68" i="71" s="1"/>
  <c r="B69" i="71" s="1"/>
  <c r="B70" i="71" s="1"/>
  <c r="B71" i="71" s="1"/>
  <c r="B2" i="66" l="1"/>
  <c r="D24" i="62" l="1"/>
  <c r="D25" i="62" s="1"/>
  <c r="C24" i="62"/>
  <c r="C25" i="62" s="1"/>
  <c r="F25" i="62"/>
  <c r="E25" i="62"/>
  <c r="B2" i="62"/>
  <c r="A24" i="70"/>
  <c r="B2" i="70"/>
  <c r="B14" i="66" l="1"/>
  <c r="B15" i="66" s="1"/>
  <c r="B16" i="66" s="1"/>
  <c r="B17" i="66" s="1"/>
  <c r="B18" i="66" s="1"/>
  <c r="B19" i="66" s="1"/>
  <c r="B20" i="66" s="1"/>
  <c r="B21" i="66" s="1"/>
  <c r="B22" i="66" s="1"/>
  <c r="B23" i="66" s="1"/>
  <c r="B24" i="66" s="1"/>
  <c r="B25" i="66" s="1"/>
  <c r="B26" i="66" s="1"/>
  <c r="B27" i="66" s="1"/>
  <c r="B28" i="66" s="1"/>
  <c r="B29" i="66" s="1"/>
  <c r="B30" i="66" s="1"/>
  <c r="B31" i="66" s="1"/>
  <c r="B32" i="66" s="1"/>
  <c r="B33" i="66" s="1"/>
  <c r="B34" i="66" s="1"/>
  <c r="B35" i="66" s="1"/>
  <c r="B36" i="66" s="1"/>
  <c r="B37" i="66" s="1"/>
  <c r="B38" i="66" s="1"/>
  <c r="B39" i="66" s="1"/>
  <c r="B40" i="66" s="1"/>
  <c r="B41" i="66" s="1"/>
  <c r="B42" i="66" s="1"/>
  <c r="B43" i="66" s="1"/>
  <c r="B44" i="66" s="1"/>
  <c r="B45" i="66" s="1"/>
  <c r="B46" i="66" s="1"/>
  <c r="B47" i="66" s="1"/>
  <c r="B48" i="66" s="1"/>
  <c r="B49" i="66" s="1"/>
  <c r="B50" i="66" s="1"/>
  <c r="B51" i="66" s="1"/>
  <c r="B52" i="66" s="1"/>
  <c r="A66" i="65" l="1"/>
  <c r="A66" i="64"/>
  <c r="A66" i="63"/>
  <c r="B27" i="62"/>
  <c r="B28" i="62" s="1"/>
  <c r="B29" i="62" s="1"/>
  <c r="B30" i="62" s="1"/>
  <c r="B31" i="62" s="1"/>
  <c r="B32" i="62" s="1"/>
  <c r="B33" i="62" s="1"/>
  <c r="B34" i="62" s="1"/>
  <c r="B35" i="62" s="1"/>
  <c r="B36" i="62" s="1"/>
  <c r="B37" i="62" s="1"/>
  <c r="B38" i="62" s="1"/>
  <c r="B39" i="62" s="1"/>
  <c r="B40" i="62" s="1"/>
  <c r="B41" i="62" s="1"/>
  <c r="B42" i="62" s="1"/>
  <c r="B43" i="62" s="1"/>
  <c r="B44" i="62" s="1"/>
  <c r="B45" i="62" s="1"/>
  <c r="B46" i="62" s="1"/>
  <c r="B47" i="62" s="1"/>
  <c r="B48" i="62" s="1"/>
  <c r="B49" i="62" s="1"/>
  <c r="B50" i="62" s="1"/>
  <c r="B51" i="62" s="1"/>
  <c r="B52" i="62" s="1"/>
  <c r="B53" i="62" s="1"/>
  <c r="B54" i="62" s="1"/>
  <c r="B55" i="62" s="1"/>
  <c r="B56" i="62" s="1"/>
  <c r="B57" i="62" s="1"/>
  <c r="B58" i="62" s="1"/>
  <c r="B59" i="62" s="1"/>
  <c r="B60" i="62" s="1"/>
  <c r="B61" i="62" s="1"/>
  <c r="B62" i="62" s="1"/>
  <c r="B63" i="62" s="1"/>
  <c r="B64" i="62" s="1"/>
  <c r="B65" i="62" s="1"/>
  <c r="D7" i="60" l="1"/>
  <c r="C7" i="60"/>
  <c r="D2" i="60"/>
  <c r="A19" i="59" l="1"/>
  <c r="A36" i="59" s="1"/>
  <c r="C51" i="48" l="1"/>
  <c r="C20" i="48"/>
  <c r="C19" i="48"/>
  <c r="C23" i="48" s="1"/>
  <c r="C22" i="4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Buchanan, Erin P</author>
    <author>Svoboda, Nathan G</author>
  </authors>
  <commentList>
    <comment ref="B17" authorId="0" shapeId="0" xr:uid="{35DEF67A-4FB5-47B3-B8C2-B0EAE43FA083}">
      <text>
        <r>
          <rPr>
            <sz val="9"/>
            <color indexed="81"/>
            <rFont val="Tahoma"/>
            <family val="2"/>
          </rPr>
          <t xml:space="preserve">Company that specialises in combining component subsystems and ensuring that these subsystems function together as a whole (i.e., supplies the full battery energy storage system (BESS)).
</t>
        </r>
      </text>
    </comment>
    <comment ref="B35" authorId="0" shapeId="0" xr:uid="{F8AF994F-5397-4730-9ED9-AA7D4B69B020}">
      <text>
        <r>
          <rPr>
            <sz val="9"/>
            <color indexed="81"/>
            <rFont val="Tahoma"/>
            <family val="2"/>
          </rPr>
          <t>“Capacity” means the capability to generate, transmit and deliver electrical power, or the ability to control demand at the direction of a transmission system operator and shall include (a) all capacity-based products and services the Project is capable of providing and (b) individually or collectively, as applicable, Charging Capacity, Discharging Capacity, and Storage Capacity.</t>
        </r>
      </text>
    </comment>
    <comment ref="B36" authorId="0" shapeId="0" xr:uid="{A7C4D65B-4FAD-4FAD-A856-6001CE39D907}">
      <text>
        <r>
          <rPr>
            <sz val="9"/>
            <color indexed="81"/>
            <rFont val="Tahoma"/>
            <family val="2"/>
          </rPr>
          <t>“Capacity” means the capability to generate, transmit and deliver electrical power, or the ability to control demand at the direction of a transmission system operator and shall include (a) all capacity-based products and services the Project is capable of providing and (b) individually or collectively, as applicable, Charging Capacity, Discharging Capacity, and Storage Capacity.</t>
        </r>
      </text>
    </comment>
    <comment ref="B37" authorId="0" shapeId="0" xr:uid="{1D81835A-17CF-4E39-882E-9DA94D54C39F}">
      <text>
        <r>
          <rPr>
            <sz val="9"/>
            <color indexed="81"/>
            <rFont val="Tahoma"/>
            <family val="2"/>
          </rPr>
          <t xml:space="preserve">“Dispatchable Capacity” means the MWs that can be continuously dispatched by the energy storage system and measured.
</t>
        </r>
      </text>
    </comment>
    <comment ref="B38" authorId="0" shapeId="0" xr:uid="{84E64003-2E31-4F87-BDBF-FEE4D3C547A9}">
      <text>
        <r>
          <rPr>
            <sz val="9"/>
            <color indexed="81"/>
            <rFont val="Tahoma"/>
            <family val="2"/>
          </rPr>
          <t>"Storage Duration” means the number of continuous hours of electric energy generation (i.e., discharge) capability of an energy storage system at rated Dispatchable Capacity.</t>
        </r>
      </text>
    </comment>
    <comment ref="B39" authorId="0" shapeId="0" xr:uid="{A94C680A-0218-4BC9-99DD-B762901FC8B0}">
      <text>
        <r>
          <rPr>
            <sz val="9"/>
            <color indexed="81"/>
            <rFont val="Tahoma"/>
            <family val="2"/>
          </rPr>
          <t xml:space="preserve">“Storage Capacity” means the maximum amount of energy that is capable of being stored in a storage device, measured at the Point of Delivery. </t>
        </r>
      </text>
    </comment>
    <comment ref="B40" authorId="0" shapeId="0" xr:uid="{3F38CDE8-BCCA-40CA-9C48-352D84686302}">
      <text>
        <r>
          <rPr>
            <sz val="9"/>
            <color indexed="81"/>
            <rFont val="Tahoma"/>
            <family val="2"/>
          </rPr>
          <t xml:space="preserve">The decline of total energy capacity attributed to the energy storage modules.  </t>
        </r>
      </text>
    </comment>
    <comment ref="B46" authorId="1" shapeId="0" xr:uid="{5DBAE02F-3E46-418A-BEB9-77D0B18C172E}">
      <text>
        <r>
          <rPr>
            <sz val="9"/>
            <color indexed="81"/>
            <rFont val="Tahoma"/>
            <family val="2"/>
          </rPr>
          <t>Include required setbacks</t>
        </r>
      </text>
    </comment>
    <comment ref="B49" authorId="0" shapeId="0" xr:uid="{53F7C609-209A-4773-A067-4453030F715E}">
      <text>
        <r>
          <rPr>
            <sz val="9"/>
            <color indexed="81"/>
            <rFont val="Tahoma"/>
            <family val="2"/>
          </rPr>
          <t>Number in MWh representing the lowest level to which BESS Unit may be discharged.
Also known as "Minimum State of Charge" or (SoC_min).</t>
        </r>
      </text>
    </comment>
    <comment ref="B50" authorId="0" shapeId="0" xr:uid="{A6396579-FC87-4C08-91C7-D4B3C44C1AB9}">
      <text>
        <r>
          <rPr>
            <sz val="9"/>
            <color indexed="81"/>
            <rFont val="Tahoma"/>
            <family val="2"/>
          </rPr>
          <t>Number in MWh designating the maximum level to which a Stored Energy 
Resource can be charged.
Also known as "Maximum State of Charge" or (SoC_max).</t>
        </r>
      </text>
    </comment>
    <comment ref="B51" authorId="0" shapeId="0" xr:uid="{39641587-5D65-40FF-ADD0-136389A71FBC}">
      <text>
        <r>
          <rPr>
            <sz val="9"/>
            <color indexed="81"/>
            <rFont val="Tahoma"/>
            <family val="2"/>
          </rPr>
          <t>Ideal RSoC when storage is not dispatched. Normalize 100% State of Charge ("SoC") to be defined as the point of where system has Energy Storage Capability fully available for discharge and 0% SoC of Charge where energy stored at 100% SoC reaches 0 MWH.
“State of Charge” or “SOC” means, at a particular time, the ratio of (a) the Stored Energy Level of the Project, minus the Minimum Storage Level (MWh) specified on this Form 6 to the Maximum Storage Level (MWh) expressed on this Form 6, expressed as a percentage (e.g., 80% State of Charge).</t>
        </r>
      </text>
    </comment>
    <comment ref="B52" authorId="0" shapeId="0" xr:uid="{D90E37DE-E072-4E7E-9D1F-D1B7D3488238}">
      <text>
        <r>
          <rPr>
            <sz val="9"/>
            <color indexed="81"/>
            <rFont val="Tahoma"/>
            <family val="2"/>
          </rPr>
          <t>“Maximum Charge (MW)” or "Cmax_p" means the maximum warrantied MW level that a resource can receive from the grid. Also known as "Maximum Charging Rate (MW)".</t>
        </r>
      </text>
    </comment>
    <comment ref="B53" authorId="0" shapeId="0" xr:uid="{C400AE47-ACA6-40E0-8B56-2FC5E5F769CB}">
      <text>
        <r>
          <rPr>
            <sz val="9"/>
            <color indexed="81"/>
            <rFont val="Tahoma"/>
            <family val="2"/>
          </rPr>
          <t xml:space="preserve">“Minimum Charge (MW)” or "Cmin" means the minimum MW level that a resource can receive from the grid and still be in a state of charging.
</t>
        </r>
      </text>
    </comment>
    <comment ref="B54" authorId="0" shapeId="0" xr:uid="{F72B8D7D-717F-4AAD-956D-ED48BF11F548}">
      <text>
        <r>
          <rPr>
            <sz val="9"/>
            <color indexed="81"/>
            <rFont val="Tahoma"/>
            <family val="2"/>
          </rPr>
          <t>“Maximum Charge (MW)” or "Dmax_p" means the maximum warrantied MW level that a resource can inject into the grid. Also known as "Maximum Discharging Rate (MW)".</t>
        </r>
      </text>
    </comment>
    <comment ref="B55" authorId="0" shapeId="0" xr:uid="{C2F47CF6-88B0-4928-99F2-E962B371E20F}">
      <text>
        <r>
          <rPr>
            <sz val="9"/>
            <color indexed="81"/>
            <rFont val="Tahoma"/>
            <family val="2"/>
          </rPr>
          <t xml:space="preserve">“Minimum Charge (MW)” or "Cmin" means the minimum MW level that a resource can into the grid and still be in a state of discharging.
</t>
        </r>
      </text>
    </comment>
    <comment ref="B56" authorId="0" shapeId="0" xr:uid="{10600314-01EC-4A7C-9B05-B4AEF9342623}">
      <text>
        <r>
          <rPr>
            <sz val="9"/>
            <color indexed="81"/>
            <rFont val="Tahoma"/>
            <family val="2"/>
          </rPr>
          <t>The rate of energy capacity lost when the asset is not receiving a dispatch signal/while idle.  Meastured at the BESS Electric Metering Device.</t>
        </r>
      </text>
    </comment>
    <comment ref="B65" authorId="0" shapeId="0" xr:uid="{08001932-B87D-43DE-B22F-2ACE6AF89FE9}">
      <text>
        <r>
          <rPr>
            <sz val="9"/>
            <color indexed="81"/>
            <rFont val="Tahoma"/>
            <family val="2"/>
          </rPr>
          <t>The speed at which a resource using the participation model for electric storage resources can move from zero output to its Maximum Real Power Discharge Limit (Dmax_p). Measured at the BESS Electric Metering Device.</t>
        </r>
      </text>
    </comment>
    <comment ref="B74" authorId="0" shapeId="0" xr:uid="{6E86F38C-A4E2-407B-BF61-AE51B3D1AD23}">
      <text>
        <r>
          <rPr>
            <sz val="9"/>
            <color indexed="81"/>
            <rFont val="Tahoma"/>
            <family val="2"/>
          </rPr>
          <t>"Cycle" means the sequence of injecting electric energy into an energy storage system (i.e., charge), then withdrawing electric energy from an energy storage system (i.e., discharge, generate), where one Cycle is the charge and discharge of an energy storage system’s total Dispatchable Capacity.</t>
        </r>
      </text>
    </comment>
    <comment ref="B80" authorId="0" shapeId="0" xr:uid="{826AA4CE-1F16-45AE-9957-BC800C25706B}">
      <text>
        <r>
          <rPr>
            <sz val="9"/>
            <color indexed="81"/>
            <rFont val="Tahoma"/>
            <family val="2"/>
          </rPr>
          <t xml:space="preserve">“Discharge Throughput” means the energy storage system's total electric energy generation (i.e., discharge) capability in MWH over a specified time period. </t>
        </r>
      </text>
    </comment>
    <comment ref="B180" authorId="1" shapeId="0" xr:uid="{0C418B97-49D3-4235-897F-6CAE3C1BC194}">
      <text>
        <r>
          <rPr>
            <sz val="9"/>
            <color indexed="81"/>
            <rFont val="Tahoma"/>
            <family val="2"/>
          </rPr>
          <t>Only fill out grey section if multiple turbine types/sizes will be installed.  If turbine selection has not been finalized, enter the most likely one above and describe others being considered in the Notes below.</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Svoboda, Nathan G</author>
  </authors>
  <commentList>
    <comment ref="D15" authorId="0" shapeId="0" xr:uid="{3CE34904-5643-4551-8792-5ABAC77A39CC}">
      <text>
        <r>
          <rPr>
            <sz val="9"/>
            <color indexed="81"/>
            <rFont val="Tahoma"/>
            <family val="2"/>
          </rPr>
          <t>Enter the incemental amount from simple cycle</t>
        </r>
      </text>
    </comment>
    <comment ref="G15" authorId="0" shapeId="0" xr:uid="{094BDE35-ABBF-452B-B83C-FABDCDDD7A52}">
      <text>
        <r>
          <rPr>
            <sz val="9"/>
            <color indexed="81"/>
            <rFont val="Tahoma"/>
            <family val="2"/>
          </rPr>
          <t>Enter the incemental amount from simple cycle</t>
        </r>
      </text>
    </comment>
    <comment ref="J15" authorId="0" shapeId="0" xr:uid="{6AE08CFA-1753-46B1-9319-A0806B62365C}">
      <text>
        <r>
          <rPr>
            <sz val="9"/>
            <color indexed="81"/>
            <rFont val="Tahoma"/>
            <family val="2"/>
          </rPr>
          <t>Enter the incemental amount from simple cycle</t>
        </r>
      </text>
    </comment>
    <comment ref="B31" authorId="0" shapeId="0" xr:uid="{F8692A87-579E-4344-A61E-7A9AEE671D85}">
      <text>
        <r>
          <rPr>
            <sz val="9"/>
            <color indexed="81"/>
            <rFont val="Tahoma"/>
            <family val="2"/>
          </rPr>
          <t>Enter the incemental amount from simple cycle</t>
        </r>
      </text>
    </comment>
    <comment ref="B36" authorId="0" shapeId="0" xr:uid="{72FFD95B-ABF1-49C3-B0FD-78813B2ADB59}">
      <text>
        <r>
          <rPr>
            <sz val="9"/>
            <color indexed="81"/>
            <rFont val="Tahoma"/>
            <family val="2"/>
          </rPr>
          <t>Enter the incemental amount from simple cycle</t>
        </r>
      </text>
    </comment>
    <comment ref="B41" authorId="0" shapeId="0" xr:uid="{6D957389-119B-4979-9214-9DA1D270CCAA}">
      <text>
        <r>
          <rPr>
            <sz val="9"/>
            <color indexed="81"/>
            <rFont val="Tahoma"/>
            <family val="2"/>
          </rPr>
          <t>Enter the incemental amount from simple cycle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Svoboda, Nathan G</author>
  </authors>
  <commentList>
    <comment ref="D15" authorId="0" shapeId="0" xr:uid="{9B6EFE4B-ED93-4E64-92D7-F02CAA41810D}">
      <text>
        <r>
          <rPr>
            <sz val="9"/>
            <color indexed="81"/>
            <rFont val="Tahoma"/>
            <family val="2"/>
          </rPr>
          <t>Enter the incemental amount from simple cycle</t>
        </r>
      </text>
    </comment>
    <comment ref="G15" authorId="0" shapeId="0" xr:uid="{CA98C325-6D94-49B6-BCE3-1EE61FBE4528}">
      <text>
        <r>
          <rPr>
            <sz val="9"/>
            <color indexed="81"/>
            <rFont val="Tahoma"/>
            <family val="2"/>
          </rPr>
          <t>Enter the incemental amount from simple cycle</t>
        </r>
      </text>
    </comment>
    <comment ref="J15" authorId="0" shapeId="0" xr:uid="{770FC026-6FB2-4ED4-89F9-14593C7FD0E2}">
      <text>
        <r>
          <rPr>
            <sz val="9"/>
            <color indexed="81"/>
            <rFont val="Tahoma"/>
            <family val="2"/>
          </rPr>
          <t>Enter the incemental amount from simple cycle</t>
        </r>
      </text>
    </comment>
    <comment ref="B31" authorId="0" shapeId="0" xr:uid="{5CCFD9C4-3B0F-4193-AEF5-52614A04DBB4}">
      <text>
        <r>
          <rPr>
            <sz val="9"/>
            <color indexed="81"/>
            <rFont val="Tahoma"/>
            <family val="2"/>
          </rPr>
          <t>Enter the incemental amount from simple cycle</t>
        </r>
      </text>
    </comment>
    <comment ref="B36" authorId="0" shapeId="0" xr:uid="{9A9033BF-B2D9-4CC0-A08E-88FCDAC55A7A}">
      <text>
        <r>
          <rPr>
            <sz val="9"/>
            <color indexed="81"/>
            <rFont val="Tahoma"/>
            <family val="2"/>
          </rPr>
          <t>Enter the incemental amount from simple cycle</t>
        </r>
      </text>
    </comment>
    <comment ref="B41" authorId="0" shapeId="0" xr:uid="{71021F33-8D93-40FC-8D32-E50884ABC1E2}">
      <text>
        <r>
          <rPr>
            <sz val="9"/>
            <color indexed="81"/>
            <rFont val="Tahoma"/>
            <family val="2"/>
          </rPr>
          <t>Enter the incemental amount from simple cycle</t>
        </r>
      </text>
    </comment>
  </commentList>
</comments>
</file>

<file path=xl/sharedStrings.xml><?xml version="1.0" encoding="utf-8"?>
<sst xmlns="http://schemas.openxmlformats.org/spreadsheetml/2006/main" count="2090" uniqueCount="1213">
  <si>
    <t xml:space="preserve">  </t>
  </si>
  <si>
    <t xml:space="preserve">   </t>
  </si>
  <si>
    <t>Yes</t>
  </si>
  <si>
    <t>Automatic</t>
  </si>
  <si>
    <t>Proposed New Generating Facility</t>
  </si>
  <si>
    <t>Blackstart PPA</t>
  </si>
  <si>
    <t>Combustion Turbine (CT)</t>
  </si>
  <si>
    <t>No</t>
  </si>
  <si>
    <t>Manual</t>
  </si>
  <si>
    <t>Generating Facility requesting Surplus Interconnection Service</t>
  </si>
  <si>
    <t>Build-Transfer Proposal with Black Start capability</t>
  </si>
  <si>
    <t>Combined Cycle (CC), or CT that is part of Combined Cycle unit</t>
  </si>
  <si>
    <t>Fast Track Process for Small Generating Facility</t>
  </si>
  <si>
    <t>Company Proposal with Black Start capability</t>
  </si>
  <si>
    <t>Hydro</t>
  </si>
  <si>
    <t>Other</t>
  </si>
  <si>
    <t>Diesel (RICE) unit</t>
  </si>
  <si>
    <t>Standalone Storage</t>
  </si>
  <si>
    <t>Solar + Storage</t>
  </si>
  <si>
    <t>Wind + Storage</t>
  </si>
  <si>
    <t>Commercially operable capacity only</t>
  </si>
  <si>
    <t>Build-Transfer</t>
  </si>
  <si>
    <t>Commercially operable &amp; Blackstart capacity</t>
  </si>
  <si>
    <t>Power Purchase Agreement</t>
  </si>
  <si>
    <t>Company Self-Build (no contract)</t>
  </si>
  <si>
    <t>Biomass</t>
  </si>
  <si>
    <t>Residential</t>
  </si>
  <si>
    <t>Gas Thermal</t>
  </si>
  <si>
    <t>Small Business</t>
  </si>
  <si>
    <t>Contract Type NOIR</t>
  </si>
  <si>
    <t>Plant Type</t>
  </si>
  <si>
    <t>Geothermal</t>
  </si>
  <si>
    <t>Large C&amp;I</t>
  </si>
  <si>
    <t>Build Transfer</t>
  </si>
  <si>
    <t>Hybrid (&gt;1 Generation Technology)</t>
  </si>
  <si>
    <t>Combination</t>
  </si>
  <si>
    <t>Non-Hybrid (1 Generation Technology)</t>
  </si>
  <si>
    <t>Solar PV</t>
  </si>
  <si>
    <t>Development Transfer</t>
  </si>
  <si>
    <t>Storage - Battery</t>
  </si>
  <si>
    <t>Existing Facility Sale</t>
  </si>
  <si>
    <t>Physical Work Test</t>
  </si>
  <si>
    <t>Storage - Other</t>
  </si>
  <si>
    <t>5% Safe Harbor</t>
  </si>
  <si>
    <t>Wind</t>
  </si>
  <si>
    <t>Self Build</t>
  </si>
  <si>
    <t>Demand Response</t>
  </si>
  <si>
    <t>Existing Facility - As Is</t>
  </si>
  <si>
    <t>Physical equipment directly controlled by applicant</t>
  </si>
  <si>
    <t>Customer Chooses How To Change Load</t>
  </si>
  <si>
    <t>Existing Facility - Repower</t>
  </si>
  <si>
    <t>Economic signal sent to customer (incentive or penalty)</t>
  </si>
  <si>
    <t>Aggregator Chooses How to Change Load</t>
  </si>
  <si>
    <t>Existing Facility - Equipment Addition</t>
  </si>
  <si>
    <t>New Facility</t>
  </si>
  <si>
    <t>Northern Natural Gas</t>
  </si>
  <si>
    <t>Repower - Replacement or modification of existing generation facility with same generation type</t>
  </si>
  <si>
    <t>WBI Transmission Co</t>
  </si>
  <si>
    <t>Replacement of existing facility, but with modified fuel type</t>
  </si>
  <si>
    <t>Viking Gas Transmission Co</t>
  </si>
  <si>
    <t>Surplus interconnection at existing facility (new resource added to existing generation facility)</t>
  </si>
  <si>
    <t>Northern Border Pipeline Co</t>
  </si>
  <si>
    <t>Continued operation at an existing MISO POI without modification</t>
  </si>
  <si>
    <t>Central</t>
  </si>
  <si>
    <t>One-In-Portrait (1P)</t>
  </si>
  <si>
    <t>String</t>
  </si>
  <si>
    <t>Two-In-Portrait (2P)</t>
  </si>
  <si>
    <t>MISO GIA</t>
  </si>
  <si>
    <t>As-Is</t>
  </si>
  <si>
    <t>Two-In-Landscape</t>
  </si>
  <si>
    <t>Grandfathered</t>
  </si>
  <si>
    <t>Replacing</t>
  </si>
  <si>
    <t>Other (Describe in Notes)</t>
  </si>
  <si>
    <t>No Longer Required</t>
  </si>
  <si>
    <t>Not a DIR</t>
  </si>
  <si>
    <t>New Interconnection</t>
  </si>
  <si>
    <t>Is a DIR</t>
  </si>
  <si>
    <t>Existing Interconnection</t>
  </si>
  <si>
    <t>Other (please explain in Notes section further below)</t>
  </si>
  <si>
    <t>Applicant and Project Information</t>
  </si>
  <si>
    <t>800 MW Docket</t>
  </si>
  <si>
    <r>
      <rPr>
        <b/>
        <sz val="11"/>
        <rFont val="Arial"/>
        <family val="2"/>
      </rPr>
      <t xml:space="preserve">Who Should Complete this Form: </t>
    </r>
    <r>
      <rPr>
        <sz val="11"/>
        <rFont val="Arial"/>
        <family val="2"/>
      </rPr>
      <t xml:space="preserve">This form is intended for all applications to complete. The information below helps categorize each proposal for modeling and evaluation of the attribute matrix approved by the Minnesota PUC on 10/05/2023, and provides information related but not limited to Attributes 1, 4, and 59. </t>
    </r>
  </si>
  <si>
    <t>Application Name (from the Cover Letter, Summary, and/or Title Page of the project application)</t>
  </si>
  <si>
    <t>(from Minn. R. 7849.0200, Subp. 4,   Minn. R. 7829.2500, Subp. 2, and/or Minn. R. 0200, Subp. 2)</t>
  </si>
  <si>
    <t>Does the Application provide more than one cost option?</t>
  </si>
  <si>
    <t>(if Application provides more than one cost option, please complete the next question)</t>
  </si>
  <si>
    <r>
      <t xml:space="preserve">If the Application includes more than one cost option, please describe which option in the Application corresponds to the modeling inputs presented in this data intake form.  </t>
    </r>
    <r>
      <rPr>
        <i/>
        <sz val="12"/>
        <rFont val="Arial"/>
        <family val="2"/>
      </rPr>
      <t>Please submit a separate data intake form for each option.</t>
    </r>
  </si>
  <si>
    <t>Company Information</t>
  </si>
  <si>
    <t>Name</t>
  </si>
  <si>
    <t>Headquarter Address</t>
  </si>
  <si>
    <t>Organization Type (Corp, LLC, Partnership, etc)</t>
  </si>
  <si>
    <t xml:space="preserve">Company Representative </t>
  </si>
  <si>
    <t>Title</t>
  </si>
  <si>
    <t>Address</t>
  </si>
  <si>
    <t>Phone</t>
  </si>
  <si>
    <t>Email</t>
  </si>
  <si>
    <t>Contact for Transmission Information</t>
  </si>
  <si>
    <t>Contact for Environmental/Permitting Information</t>
  </si>
  <si>
    <t>Contact for Interconnection Information</t>
  </si>
  <si>
    <t>Contact for Black Start Info (Only if Applicable)</t>
  </si>
  <si>
    <t>Previous Experience</t>
  </si>
  <si>
    <t>List the five largest developed and fully operational projects in the United States and/or Canada that are similar to the bid technology</t>
  </si>
  <si>
    <t>Project Name and Location</t>
  </si>
  <si>
    <t>Bidder's Role</t>
  </si>
  <si>
    <t>Size (MW)</t>
  </si>
  <si>
    <t>Additional Previous Experience - Demand Response</t>
  </si>
  <si>
    <t>Provide the name of the largest retail market in which applicant has been active.</t>
  </si>
  <si>
    <t>Which years was the applicant active in this market?</t>
  </si>
  <si>
    <t>List all wholesale markets in which applicant has been active</t>
  </si>
  <si>
    <t>Wholesale Market</t>
  </si>
  <si>
    <t>List the years in which applicant was active</t>
  </si>
  <si>
    <t>Project Overview (All Applications)</t>
  </si>
  <si>
    <t>Facility Category</t>
  </si>
  <si>
    <t>(select from drop-down)</t>
  </si>
  <si>
    <t>Description if Facility Category is "Other"</t>
  </si>
  <si>
    <t>Confirm black start and commercial operable components of proposal</t>
  </si>
  <si>
    <t>Type of Financial Contract(s) Proposed</t>
  </si>
  <si>
    <t>Does the project contain multiple resource types/hybrid project (example: solar + battery)</t>
  </si>
  <si>
    <t>If proposal is a hybrid project, indicate the number of resource types</t>
  </si>
  <si>
    <t>Commercial Operation Date (COD)</t>
  </si>
  <si>
    <t>Project Location(s)</t>
  </si>
  <si>
    <t>City</t>
  </si>
  <si>
    <t>County</t>
  </si>
  <si>
    <t>State</t>
  </si>
  <si>
    <t>Latitude (center of (each) project)</t>
  </si>
  <si>
    <t>(decimal degrees)</t>
  </si>
  <si>
    <t>Longitude (center of (each) project)</t>
  </si>
  <si>
    <t>Acknowledgment - For Build-Transfer and PPA Applications Only</t>
  </si>
  <si>
    <t>Build-Transfer Applications</t>
  </si>
  <si>
    <t>Applicant has read the BT Term Sheet applicable to its project type and is aware that the terms in the Company's Term Sheets are nonnegotiable and represent the basis for negotiations of a final PSA should the application be selected by Minnesota PUC.</t>
  </si>
  <si>
    <t>PPA Applications</t>
  </si>
  <si>
    <t>Applicant has read the Model PPA applicable to its project type and is aware that the terms in the Company's Model PPA are nonnegotiable and represent the basis for negotiations of a final PPA should the application be selected by Minnesota PUC.</t>
  </si>
  <si>
    <t>Website Acknowledgment</t>
  </si>
  <si>
    <t>Applicant understands that the most updated version of this data intake form, and other supplementary materials, are online at https://www.xcelenergy.com/company/rates_and_regulations/filings/nsp_2023_firm_dispatchable.</t>
  </si>
  <si>
    <t>Additional Materials</t>
  </si>
  <si>
    <t>Applicant understands that questions about additional attributes and modeling parameters, including but not limited to weather, performance, site control and permitting schedule to support Attribute 4, and cost and fuel parameters, may be asked in addition to this data intake form.</t>
  </si>
  <si>
    <t>Notes</t>
  </si>
  <si>
    <t>Generator, Demand Response, and Balance of Plant Info (Commercially Operable Generation)</t>
  </si>
  <si>
    <r>
      <rPr>
        <b/>
        <sz val="11"/>
        <rFont val="Arial"/>
        <family val="2"/>
      </rPr>
      <t xml:space="preserve">Who Should Complete this Form: </t>
    </r>
    <r>
      <rPr>
        <sz val="11"/>
        <rFont val="Arial"/>
        <family val="2"/>
      </rPr>
      <t xml:space="preserve">This form is intended for all applications to complete. The information below provides further detail about the commercially-operable portion of each proposal to prepare for the modeling and evaluation of the attribute matrix approved by the Minnesota PUC on 10/05/2023. The form also provides information related but not limited to Attribute 2, 4, 12, 13, 14, 33, 34, 44, 45, 46 and 47 for some or all application types.                                                                                                                                                                                                                                  ADDITIONAL NOTE 1: Information about any black start generating units that are not also commercially operable should be provided on the "Black Start Inputs" form, not this form.                                                                                                                                                                                                            </t>
    </r>
  </si>
  <si>
    <r>
      <t xml:space="preserve">Directions: </t>
    </r>
    <r>
      <rPr>
        <sz val="11"/>
        <rFont val="Arial"/>
        <family val="2"/>
      </rPr>
      <t>Report details on each resource type as a different technology type below. For example, for a solar + storage asset, report</t>
    </r>
    <r>
      <rPr>
        <b/>
        <sz val="11"/>
        <rFont val="Arial"/>
        <family val="2"/>
      </rPr>
      <t xml:space="preserve"> </t>
    </r>
    <r>
      <rPr>
        <sz val="11"/>
        <rFont val="Arial"/>
        <family val="2"/>
      </rPr>
      <t>the solar component as "Tech Type 1" and the storage component as "Tech Type 2".</t>
    </r>
  </si>
  <si>
    <t>Tech Type 1</t>
  </si>
  <si>
    <t>Tech Type 2</t>
  </si>
  <si>
    <t>Tech Type 3</t>
  </si>
  <si>
    <t>Tech Type 4</t>
  </si>
  <si>
    <t>Generation Technology Type</t>
  </si>
  <si>
    <t>Additional Description (Gas Thermal &amp; Other)</t>
  </si>
  <si>
    <t>Primary Fuel Type</t>
  </si>
  <si>
    <t>Firm Fuel? (Primary)</t>
  </si>
  <si>
    <t>Secondary Fuel Type</t>
  </si>
  <si>
    <t>Firm Fuel? (Secondary)</t>
  </si>
  <si>
    <t>Is unit compatible with hydrogen blend(s)?</t>
  </si>
  <si>
    <t>For generation with physical locations (not Demand Response):</t>
  </si>
  <si>
    <t>Gross Nameplate Capacity (MW) - DC for solar/battery</t>
  </si>
  <si>
    <t>Point of Delivery Net Nameplate Capacity (MW-AC)</t>
  </si>
  <si>
    <t>Capacity Factor (%)</t>
  </si>
  <si>
    <t>Storage Duration of Nameplate Capacity (hours)</t>
  </si>
  <si>
    <t>Collection Sub &amp; Generator Tie-Line</t>
  </si>
  <si>
    <t>Is this a Demand Response Resource?</t>
  </si>
  <si>
    <t>(if yes, skip the remainder of Question 2)</t>
  </si>
  <si>
    <t>Collection Substation Quantity</t>
  </si>
  <si>
    <t>Main Power Transformer Quantity</t>
  </si>
  <si>
    <t>MPT Manufacturer</t>
  </si>
  <si>
    <t>MPT Power Rating (MW) (ONAN/ONAF/ONAF)</t>
  </si>
  <si>
    <t>MPT Voltage Ratings (kV) (Low/High)</t>
  </si>
  <si>
    <t>MPT Planned Order Date</t>
  </si>
  <si>
    <t>MPT Planned Delivery Date</t>
  </si>
  <si>
    <t>Capacitor Bank Quantity &amp; Total Rating (kVAR)</t>
  </si>
  <si>
    <t>Utility Providing Retail Service at Collection Substation</t>
  </si>
  <si>
    <t>Length of Gen-Tie to Point of Interconnect (miles)</t>
  </si>
  <si>
    <t>Gen-Tie Line Status</t>
  </si>
  <si>
    <t>Describe MPT procurement plan including existing supply agreements, planned solicitations, procurement schedule, etc:</t>
  </si>
  <si>
    <t>3)</t>
  </si>
  <si>
    <r>
      <t xml:space="preserve">Estimated Substantial Completion Date (hybrid proposals only) </t>
    </r>
    <r>
      <rPr>
        <i/>
        <sz val="11"/>
        <rFont val="Arial"/>
        <family val="2"/>
      </rPr>
      <t>(e.g., common date of overall project substantial completion since project contains multiple generation types/may contain multiple CODs)</t>
    </r>
  </si>
  <si>
    <t>4)</t>
  </si>
  <si>
    <t>Estimated Useful Life of Resource at COD (years)</t>
  </si>
  <si>
    <t>5)</t>
  </si>
  <si>
    <t>Demand Response (DR) Summary</t>
  </si>
  <si>
    <t>DR Type 1</t>
  </si>
  <si>
    <t>DR Type 2</t>
  </si>
  <si>
    <t>DR Type 3</t>
  </si>
  <si>
    <t>DR Type 4</t>
  </si>
  <si>
    <t>Is this any other resource type besides DR?</t>
  </si>
  <si>
    <t>(if "Yes", skip the remainder of Question 5)</t>
  </si>
  <si>
    <t>Customer Sector Targeted</t>
  </si>
  <si>
    <t>Maximum Controllable Hours Per Year (i.e. maximum hours per year resource is available)</t>
  </si>
  <si>
    <t>Maximum Number of Control Events Per Year</t>
  </si>
  <si>
    <t>Maximum Controllable Hours Per Day (i.e., maximum hours in a single day that resource is available)</t>
  </si>
  <si>
    <t>Source of load capacity: short narrative descripton</t>
  </si>
  <si>
    <t>Will the applicant have physical control over load capacity via installed hardware or software?</t>
  </si>
  <si>
    <t>Will the applicant allow participating customers to opt-out of events?</t>
  </si>
  <si>
    <t>List all seasons (Winter, Summer, Fall, Spring) this resource is available</t>
  </si>
  <si>
    <t>How quickly is the resource available (minutes)?</t>
  </si>
  <si>
    <t>How much advance notice does the resource require prior to an event (hours)?</t>
  </si>
  <si>
    <t>Does any of the capacity come from customer-owned/sited backup generation?</t>
  </si>
  <si>
    <t>Is program currently deployed in the State of MN?</t>
  </si>
  <si>
    <t>If deployed, provide total number of customers enrolled as of January 22, 2024</t>
  </si>
  <si>
    <t>Estimated average load reduction per customer, in terms of % of total customer load, at beginning of desired contract period</t>
  </si>
  <si>
    <t>If resource is currently deployed in the State of MN, has applicant has verified whether any currently participating customers are also participating in any Xcel Energy Demand Response programs?</t>
  </si>
  <si>
    <t>If resource is not yet deployed in the State of MN, will the applicant verify whether any new customers enlisting are also participating in any Xcel Energy Demand Response programs?</t>
  </si>
  <si>
    <t>6)</t>
  </si>
  <si>
    <t>Black Start Inputs</t>
  </si>
  <si>
    <r>
      <rPr>
        <b/>
        <sz val="11"/>
        <rFont val="Arial"/>
        <family val="2"/>
      </rPr>
      <t xml:space="preserve">Who Should Complete this Form: </t>
    </r>
    <r>
      <rPr>
        <sz val="11"/>
        <rFont val="Arial"/>
        <family val="2"/>
      </rPr>
      <t xml:space="preserve">This form is </t>
    </r>
    <r>
      <rPr>
        <u/>
        <sz val="11"/>
        <rFont val="Arial"/>
        <family val="2"/>
      </rPr>
      <t>optional</t>
    </r>
    <r>
      <rPr>
        <sz val="11"/>
        <rFont val="Arial"/>
        <family val="2"/>
      </rPr>
      <t>. It is only intended for applications that optionally choose to propose one or more black start generating units. The information below is the initial step in verification of Attributes 17-31 in the matrix approved by the MPUC on 10/05/2023.</t>
    </r>
  </si>
  <si>
    <t>1)</t>
  </si>
  <si>
    <t>Black Start Proposal Type</t>
  </si>
  <si>
    <t>(select from menu)</t>
  </si>
  <si>
    <t>Note: If "PPA" is selected, please complete question 5) in addition to the rest of your response.</t>
  </si>
  <si>
    <t>2)</t>
  </si>
  <si>
    <t>Black Start Generating Unit 1, Technical Summary</t>
  </si>
  <si>
    <t>Description</t>
  </si>
  <si>
    <t>Generation Type (select from menu)</t>
  </si>
  <si>
    <t>If "Other" Type, please describe</t>
  </si>
  <si>
    <t>Manufacturer &amp; Model Unit/Type</t>
  </si>
  <si>
    <t>Is this Unit Currently Registered with MISO as a Blackstart Resource?</t>
  </si>
  <si>
    <t>Installed Capacity (ICAP) (MW)</t>
  </si>
  <si>
    <t>Proposed black start MW</t>
  </si>
  <si>
    <t>For Combined Cycle Units Only:  Is Simple Cycle Available?</t>
  </si>
  <si>
    <t>For Combined Cycle Units Only:  Is Steam bypass available?</t>
  </si>
  <si>
    <t>For Combined Cycle Units Only:  Percent of CT output allowed by steam bypass</t>
  </si>
  <si>
    <t>Secondary Fuel Type, if applicable</t>
  </si>
  <si>
    <t>Oil Fired Units:  Is Oil Stored On-Site?</t>
  </si>
  <si>
    <t>Gas Fired Units:  Is there Firm Gas Transportation?</t>
  </si>
  <si>
    <t>Interconnection Voltage Level</t>
  </si>
  <si>
    <t>Interconnection Switchyard Name</t>
  </si>
  <si>
    <t>Transmission Operator Zone (if known)</t>
  </si>
  <si>
    <t>Applicable minimum load</t>
  </si>
  <si>
    <t>Minimum load under current air permits, if different</t>
  </si>
  <si>
    <t>Emission limitations for operation below minimum (e.g. start-up time to reach air permit compliance)</t>
  </si>
  <si>
    <t>Black Start Generating Unit 2, Technical Summary</t>
  </si>
  <si>
    <t>Black Start Generating Unit 3, Technical Summary</t>
  </si>
  <si>
    <t>Black Start Generating Unit 4, Technical Summary</t>
  </si>
  <si>
    <t>Black Start PPAs (To Be Completed by Applicants Proposing a Black Start PPA)</t>
  </si>
  <si>
    <t>This proposed Black Start PPA is in addition to the PPA for the commercially operable portion of the proposal found on tabs 5-Physical Fuel Pricing and 6-Renew Storage PPA Pricing</t>
  </si>
  <si>
    <t>Proposed Start Date of Black Start PPA</t>
  </si>
  <si>
    <t>Proposed End Date of Black Start PPA</t>
  </si>
  <si>
    <t>Proposed Annual Price ($/year)</t>
  </si>
  <si>
    <t>Note: Proposed Annual Price remains constant over the proposed PPA term; do not provide an escalation in proposed payment level.</t>
  </si>
  <si>
    <t>Energy Production Profile - Annual</t>
  </si>
  <si>
    <r>
      <rPr>
        <b/>
        <sz val="11"/>
        <rFont val="Arial"/>
        <family val="2"/>
      </rPr>
      <t xml:space="preserve">Who Should Complete this Form: </t>
    </r>
    <r>
      <rPr>
        <sz val="11"/>
        <rFont val="Arial"/>
        <family val="2"/>
      </rPr>
      <t xml:space="preserve">This form is intended for all applications with physical generation or energy injection facilities (i.e., Generation or Storage systems). Demand Response applications should </t>
    </r>
    <r>
      <rPr>
        <u/>
        <sz val="11"/>
        <rFont val="Arial"/>
        <family val="2"/>
      </rPr>
      <t>not</t>
    </r>
    <r>
      <rPr>
        <sz val="11"/>
        <rFont val="Arial"/>
        <family val="2"/>
      </rPr>
      <t xml:space="preserve"> complete this form. The information below provides further detail about the commercially-operable portion of each proposal to prepare for the modeling and evaluation of the attribute matrix approved by the Minnesota PUC on 10/05/2023, including but not limited to information related to attributes 6, 7, 11, 14, 36, 37, 38, 40 and 41.                                                                                                                                                                                                                                                                                                                                                                                                                                                      </t>
    </r>
  </si>
  <si>
    <t>ADDITIONAL NOTE 1: Information about black start generating units that are not also commercially operable should be provided on the "Black Start Inputs" form, not this form.</t>
  </si>
  <si>
    <t>Use the prompts in the orange cells below to complete the applicable annual energy summary for each commercially operable resource type in the proposal.</t>
  </si>
  <si>
    <r>
      <rPr>
        <b/>
        <sz val="12"/>
        <rFont val="Arial"/>
        <family val="2"/>
      </rPr>
      <t xml:space="preserve">For Physical Generation Facilities (Wind, Solar, Hydro): </t>
    </r>
    <r>
      <rPr>
        <sz val="12"/>
        <rFont val="Arial"/>
        <family val="2"/>
      </rPr>
      <t xml:space="preserve">The "Expected Generation at POI" columns in question 3) below are to be calculated at the Point of Interconnection for each year of the project's expected life (or for Power Purchase Agreements, each year of the proposed contract term). For Power Purchase Agreements, the MWH reported below must align with the Committed Energy in the proposed contract and will also correspond with the Energy Payment Rate ($/MWH) proposed on the "Renew Storage PPA Pricing" tab.  Year 1 of Wind and Solar systems proposed must be set at the estimates provided on the WPower Curve and WResource tabs of this document (for wind) or PVSyst Inputs tab for this document (for solar).
</t>
    </r>
  </si>
  <si>
    <t>Instructions for the "Table for Storage Systems" below:</t>
  </si>
  <si>
    <r>
      <rPr>
        <b/>
        <i/>
        <u/>
        <sz val="12"/>
        <rFont val="Arial"/>
        <family val="2"/>
      </rPr>
      <t>Round Trip Efficiency (RTE)</t>
    </r>
    <r>
      <rPr>
        <sz val="12"/>
        <rFont val="Arial"/>
        <family val="2"/>
      </rPr>
      <t xml:space="preserve"> is the amount of Battery Energy discharged by the BESS relative to the amount of Charging Energy, measured at the Battery Storage System Electric Metering Device. All proposal types: Power Purchase Agreement (PPA), Build-Transfer, and Company Self-Build, must complete the RTE column.</t>
    </r>
  </si>
  <si>
    <r>
      <rPr>
        <b/>
        <i/>
        <u/>
        <sz val="12"/>
        <rFont val="Arial"/>
        <family val="2"/>
      </rPr>
      <t>Storage Systems in Proposals for Company Owned projects (either Build-Transfer or Company Self-Build):</t>
    </r>
    <r>
      <rPr>
        <sz val="12"/>
        <rFont val="Arial"/>
        <family val="2"/>
      </rPr>
      <t xml:space="preserve"> Complete both the "With Augmentation" and "Without Augmentation" columns. Sufficient initial overbuild shall be included to maintain capacity at 100% of design for the first 36 months in the Without Augmentation column.  In the With Augmentation column, include a recomended augmentation schedule even though the augmentation cost would be the Company's responsibility.</t>
    </r>
  </si>
  <si>
    <r>
      <rPr>
        <b/>
        <i/>
        <u/>
        <sz val="12"/>
        <rFont val="Arial"/>
        <family val="2"/>
      </rPr>
      <t>Storage Systems in Proposals for Power Purchase Agreements:</t>
    </r>
    <r>
      <rPr>
        <i/>
        <sz val="12"/>
        <rFont val="Arial"/>
        <family val="2"/>
      </rPr>
      <t xml:space="preserve"> </t>
    </r>
    <r>
      <rPr>
        <sz val="12"/>
        <rFont val="Arial"/>
        <family val="2"/>
      </rPr>
      <t xml:space="preserve">Please complete </t>
    </r>
    <r>
      <rPr>
        <u/>
        <sz val="12"/>
        <rFont val="Arial"/>
        <family val="2"/>
      </rPr>
      <t>either</t>
    </r>
    <r>
      <rPr>
        <sz val="12"/>
        <rFont val="Arial"/>
        <family val="2"/>
      </rPr>
      <t xml:space="preserve"> the "With Augmentation" column or the "Without Augmentation" column to correspond with the planned design for the proposed storage application of your application (both may be completed if both design options are to be offered as separately priced options). Should "Without Augmentation" be chosen, sufficient initial overbuild shall be included to maintain capacity at 100% of design for the first 36 months in the Without Augmentation column. Both columns will align with the pricing options on the Renew Storage PPA Pricing tab and may not exceed 15 years in length. For any hybrid proposals (i.e., solar + storage, wind + storage, etc), the "Expected Generation at POI" MWH provided below for the physical generation component of your application (i.e., wind or solar component) should correspond to the Committed Energy in the proposed the Power Purchase Agreement and the Energy Payment Rate on the "Renew Storage PPA Pricing" tab.</t>
    </r>
  </si>
  <si>
    <t>Max Unit Starts per Year - Physical Fuel Plants (#)</t>
  </si>
  <si>
    <t>per Unit/CT</t>
  </si>
  <si>
    <t>Post COD Generation and Storage Capacity</t>
  </si>
  <si>
    <r>
      <t xml:space="preserve">Table for Storage Systems Only </t>
    </r>
    <r>
      <rPr>
        <i/>
        <sz val="10"/>
        <rFont val="Arial"/>
        <family val="2"/>
      </rPr>
      <t>(see instructions above)</t>
    </r>
  </si>
  <si>
    <t>Operational Year</t>
  </si>
  <si>
    <t>Storage Capacity at POI -                 Without Augmentation (MWh)</t>
  </si>
  <si>
    <t>Storage Capacity at POI -                           With Augmentation (MWh)</t>
  </si>
  <si>
    <t>Round Trip Efficiency (%)</t>
  </si>
  <si>
    <t/>
  </si>
  <si>
    <t>D1 Technology 1 - Build-Transfer and Self-Build Application Pricing (Pre-COD)</t>
  </si>
  <si>
    <r>
      <rPr>
        <b/>
        <sz val="11"/>
        <rFont val="Arial"/>
        <family val="2"/>
      </rPr>
      <t xml:space="preserve">Who Should Complete this Form: </t>
    </r>
    <r>
      <rPr>
        <sz val="11"/>
        <rFont val="Arial"/>
        <family val="2"/>
      </rPr>
      <t>This form is intended for all Build-Transfer and Company Self-Build applications. The information below provides further detail about the commercially-operable portion of each proposal to prepare for the modeling and evaluation of the attribute matrix approved by the Minnesota PUC on 10/05/2023, including but not limited to information related to attributes 36, 37, 38, 40, 41.  See the instructions below for further details.</t>
    </r>
  </si>
  <si>
    <t>General Directions &amp; Pricing Assumptions</t>
  </si>
  <si>
    <t xml:space="preserve">For Hybrid projects (projects involving more than one resource type) a seperate sheet is required for each resource type/technology; however if some costs are not able to be itemized by resource type (i.e., some interconnection costs), provide these costs on the tab for Technology 1 only; do not repeat the same cost in subsequent D1 tabs. If the proposal contains an electrolyzer, all electrolyzer costs must be broken out separately on the the tab D1-PricingOwn_Elec and should not be included on any other D1 tabs. </t>
  </si>
  <si>
    <t>All dollar amounts should be entered in nominal dollars. Notes should include all pricing assumptions, including federal tax incentives applicable to the proposed project that would transfer upon sale of the asset.  Subjects covered in the "Notes" should also be included in the application.</t>
  </si>
  <si>
    <r>
      <t xml:space="preserve">Progress Payments - </t>
    </r>
    <r>
      <rPr>
        <sz val="11"/>
        <rFont val="Arial"/>
        <family val="2"/>
      </rPr>
      <t xml:space="preserve">Payments can be proposed to occur in a periodic or single lump-sum manner, subject to the following constraints: 1) Seller provides sufficient credit support as stipulated in term sheet; 2) No Progress payments will be made prior to achievement of the Firm Date, as defined in the applicable Term Sheet; 3) Progress payments must not exceed 80% of the total purchase price prior to closing. </t>
    </r>
    <r>
      <rPr>
        <i/>
        <sz val="11"/>
        <rFont val="Arial"/>
        <family val="2"/>
      </rPr>
      <t>In order for any proposed periodic payments to be incorporated into modeling, both Payment Dates and $ amounts must be included.</t>
    </r>
  </si>
  <si>
    <t>Payment Categories in Table 1) below are as follows:</t>
  </si>
  <si>
    <t>1) Generation Equipment Related Payments - All project costs up to the collection substation.</t>
  </si>
  <si>
    <t xml:space="preserve">2) Electrical Equipment Related Payments - All project costs from the collection substation to the POI (i.e., Collector sub + step up transformer cost + any gen ties to POI). Note: if some electrical equipment costs are not able to be itemized for a type for a hybrid application, provide these costs on the tab for Technology 1 only; do not repeat the same cost in subsequent D1 tabs. </t>
  </si>
  <si>
    <t>3) Transmission Interconnection Related Payments - Known or estimated MISO upgrade/interconnection costs. Note; if some interconnection costs are not able to be itemized by resource type for a hybrid application, provide the interconnection costs on the Tab for Technology 1 only; do not repeat the same cost in subsequent D1 tabs.</t>
  </si>
  <si>
    <t>4) Land Purchase Payments - Cost of any purchased land, i.e. O&amp;M building lot. Exclude all leases.</t>
  </si>
  <si>
    <t>5) All Other Project-Related Payments - Any other costs to be incurred by Xcel Energy prior to the commercial operation data of the proposed technology. NOTE: If the costs of the gas interconnection are included in the proposal, provide the proposed payments in this column and mention this inclusion in the Notes section below. Do not include gas interconnection costs in the "Generation Equipment Related Payments" or "Electrical Equipment Related Payments" categories.</t>
  </si>
  <si>
    <t>Pre-COD Construction &amp; Milestone Payments for Technology 1:</t>
  </si>
  <si>
    <t>Payment Date (mm/dd/yyyy)</t>
  </si>
  <si>
    <t>Generation Equipment Related Payments ($)</t>
  </si>
  <si>
    <t>Electrical Equipment Related Payments ($)</t>
  </si>
  <si>
    <t>Transmission Interconnection Related Payments ($)</t>
  </si>
  <si>
    <t>Land Purchase Payments ($)</t>
  </si>
  <si>
    <r>
      <t xml:space="preserve">All Other Project-Related Payments ($) </t>
    </r>
    <r>
      <rPr>
        <i/>
        <sz val="11"/>
        <rFont val="Arial"/>
        <family val="2"/>
      </rPr>
      <t>(see instructions above)</t>
    </r>
  </si>
  <si>
    <t>Total Payments ($)</t>
  </si>
  <si>
    <t>Notes to Pricing Assumptions for Technology 1</t>
  </si>
  <si>
    <t>Non-ITC/PTC</t>
  </si>
  <si>
    <t>Describe generally the Non-ITC/PTC tax representation and warranties, and covenants to be provided.</t>
  </si>
  <si>
    <t>Special Purpose Vehicle</t>
  </si>
  <si>
    <t>Is a newly formed special purpose vehicle (SPV) planned to hold the project? If so, state whether a transfer of that SPV is contemplated.</t>
  </si>
  <si>
    <t>ITC/PTC questions - Answer these questions for Technology 1 only</t>
  </si>
  <si>
    <t>Is the Technology 1 as reported on this tab expected to qualify for federal tax credits (Investment Tax Credit (ITC) and/or Production Tax Credit (PTC))?</t>
  </si>
  <si>
    <t>(select from drop down)</t>
  </si>
  <si>
    <t>If project is not expected to qualify for tax credits, the rest of the ITC/PTC section may be left blank.</t>
  </si>
  <si>
    <t>Applicant understands that unless specified otherwise in the Notes to Tax Credits below on this tab, for modeling purposes the Company will interpret start of construction as the date provided on the Construction Milestone tab for Technology 1.</t>
  </si>
  <si>
    <t>Applicant understands that unless specified otherwise in the Notes to Tax Credits below on this tab, for modeling purposes the Company will interpret the placed in service date as the date provided on the Construction Milestone tab for commercial operation for Technology 1.</t>
  </si>
  <si>
    <t xml:space="preserve">Which beginning of construction criteria will be satisfied for Technology 1, the physical work test or the 5% safe harbor? </t>
  </si>
  <si>
    <t>Repowering</t>
  </si>
  <si>
    <t>Does the applicant plan to repower the facility?</t>
  </si>
  <si>
    <t>If repowering is planned, describe how applicant will meet the 80/20 test discussed in IRS Notices 2016-31 and 2017-04.</t>
  </si>
  <si>
    <t>Prevailing Wage &amp; Apprenticeship Requirements:</t>
  </si>
  <si>
    <t>Confirm how the prevailing wage and apprenticeship requirements will be met in order to receive the full credit.</t>
  </si>
  <si>
    <t>Tax Credit Adders</t>
  </si>
  <si>
    <t>Does applicant intend for the project to qualify for the domestic content tax credit adder?</t>
  </si>
  <si>
    <t>If qualification for the domestic content tax credit adder is intended, describe how the domestic content requirements will be met in order to receive the increased credit.</t>
  </si>
  <si>
    <t>Is the project expected to be in an energy community in order to receive the increased tax credit?</t>
  </si>
  <si>
    <t xml:space="preserve">If qualification for the energy community adder is expected, describe which energy community criteria will be met. </t>
  </si>
  <si>
    <t>Is the project expected to be eligible for an allocation for solar projects constructed in low income communities?</t>
  </si>
  <si>
    <t>If the project is expected to be eligible for an allocation for solar projects constructed in low income communities, please describe.</t>
  </si>
  <si>
    <t>Transfer Date</t>
  </si>
  <si>
    <t>Confirm the stage of the project at which, and the target date on which, the project is expected to be transferred for federal income tax purposes.</t>
  </si>
  <si>
    <t>Other Tax Credits or Grants</t>
  </si>
  <si>
    <t>Confirm whether any other tax credits or grants have been claimed with respect to the project.</t>
  </si>
  <si>
    <t>Financing</t>
  </si>
  <si>
    <t>Identify any tax exempt bonds, subsidized energy financings, private activity bonds or other financing be used that may impact the ITC/PTC or depreciation for the project.</t>
  </si>
  <si>
    <t>Notes to ITC/PTC Assumptions and Documentation for Technology 1</t>
  </si>
  <si>
    <t>D1 Technology 2 - Pricing for Build Transfers and Self-Build Applications</t>
  </si>
  <si>
    <r>
      <rPr>
        <b/>
        <sz val="11"/>
        <rFont val="Arial"/>
        <family val="2"/>
      </rPr>
      <t xml:space="preserve">Who Should Complete this Form: </t>
    </r>
    <r>
      <rPr>
        <sz val="11"/>
        <rFont val="Arial"/>
        <family val="2"/>
      </rPr>
      <t>This form is intended for Build-Transfer and Company Self-Build applications of all types in which more than one resource type/technology is proposed within a single application. The information below provides further detail to prepare for the modeling and evaluation of the attribute matrix approved by the Minnesota PUC on 10/05/2023, including but not limited to information related to attributes 36, 37, 38, 40, 41.  See the instructions below for further details.</t>
    </r>
  </si>
  <si>
    <t>Pre-COD Construction &amp; Milestone Payments for Technology 2:</t>
  </si>
  <si>
    <t>Notes to Pricing Assumptions for Technology 2</t>
  </si>
  <si>
    <t>Notes to ITC/PTC Assumptions and Documentation</t>
  </si>
  <si>
    <t>D1 Technology 3 - Pricing for Build Transfers and Self-Build Applications</t>
  </si>
  <si>
    <r>
      <rPr>
        <b/>
        <sz val="11"/>
        <rFont val="Arial"/>
        <family val="2"/>
      </rPr>
      <t xml:space="preserve">Who Should Complete this Form: </t>
    </r>
    <r>
      <rPr>
        <sz val="11"/>
        <rFont val="Arial"/>
        <family val="2"/>
      </rPr>
      <t>This form is intended for Build-Transfer and Company Self-Build applications in which more than two resource types/technologies is proposed within a single application. The information below provides further detail to prepare for the modeling and evaluation of the attribute matrix approved by the Minnesota PUC on 10/05/2023, including but not limited to information related to attributes 36, 37, 38, 40, 41.  See the instructions below for further details.</t>
    </r>
  </si>
  <si>
    <t xml:space="preserve">Pre-COD Construction &amp; Milestone Payments for Technology 3: </t>
  </si>
  <si>
    <t>Notes for Pricing Assumptions for Technology 3</t>
  </si>
  <si>
    <t>Notes to ITC/PTC Assumptions and Documentation for Technology 3</t>
  </si>
  <si>
    <t>D1 Technology 4 - Pricing for Build Transfers and Self-Build Applications</t>
  </si>
  <si>
    <r>
      <rPr>
        <b/>
        <sz val="11"/>
        <rFont val="Arial"/>
        <family val="2"/>
      </rPr>
      <t xml:space="preserve">Who Should Complete this Form: </t>
    </r>
    <r>
      <rPr>
        <sz val="11"/>
        <rFont val="Arial"/>
        <family val="2"/>
      </rPr>
      <t>This form is intended for Build-Transfer and Company Self-Build applications in which more than three resource types/technologies is proposed within a single application.  The information below provides further detail to prepare for the modeling and evaluation of the attribute matrix approved by the Minnesota PUC on 10/05/2023, including but not limited to information related to attributes 36, 37, 38, 40, 41.  See the instructions below for further details.</t>
    </r>
  </si>
  <si>
    <t>Pre-COD Construction &amp; Milestone Payments for Technology 4:</t>
  </si>
  <si>
    <t>Notes to Pricing Assumptions for Technology 4</t>
  </si>
  <si>
    <t>Notes to ITC/PTC Assumptions and Documentation for Technology 4</t>
  </si>
  <si>
    <r>
      <t xml:space="preserve">D1 </t>
    </r>
    <r>
      <rPr>
        <b/>
        <u/>
        <sz val="14"/>
        <color rgb="FFFFFFFF"/>
        <rFont val="Arial"/>
        <family val="2"/>
      </rPr>
      <t>Electrolyzers Only</t>
    </r>
    <r>
      <rPr>
        <b/>
        <sz val="14"/>
        <color indexed="9"/>
        <rFont val="Arial"/>
        <family val="2"/>
      </rPr>
      <t xml:space="preserve"> - Pricing for Build Transfers and Self-Build Applications</t>
    </r>
  </si>
  <si>
    <r>
      <rPr>
        <b/>
        <sz val="11"/>
        <rFont val="Arial"/>
        <family val="2"/>
      </rPr>
      <t xml:space="preserve">Who Should Complete this Form: </t>
    </r>
    <r>
      <rPr>
        <sz val="11"/>
        <rFont val="Arial"/>
        <family val="2"/>
      </rPr>
      <t>This form is intended for Build-Transfer and Company Self-Build applications in which an electrolyzer is proposed as part of the application. The information below provides further detail to prepare for the modeling and evaluation of the attribute matrix approved by the Minnesota PUC on 10/05/2023, including but not limited to information related to attributes 34, 35, 36, 37, 38, 40, and 41.  See the instructions below for further details.</t>
    </r>
  </si>
  <si>
    <t>For Hybrid projects (projects involving more than one resource type) a seperate sheet is required for each resource type/technology.  All pricing is expected to be fully compliant with applicable Technical Requirements and Model Term Sheet for the Purchase and Sale of an operational Project. Pricing that assumes any exceptions must have the exceptions stated in Notes below and in Application Narrative. Payments can be made in a periodic or single lump-sum manner. All dollar amounts should be entered in nominal dollars.
Notes should include all pricing assumptions, including federal tax incentives applicable to the proposed project that would transfer upon sale of the asset.  Subjects covered should also be included in the application narrative.</t>
  </si>
  <si>
    <t xml:space="preserve">2) Electrical Equipment Related Payments - All project costs from the collection substation to the POI (i.e., Collector sub + step up transformer cost + any gen ties to POI + any known or estimated MISO upgrade/interconnection costs). Note: if some electrical equipment or interconnection costs are not able to be itemized by resource type for a hybrid application, provide these costs on the tab for Technology 1 only; do not repeat the same cost in subsequent D1 tabs. </t>
  </si>
  <si>
    <t>3) Land Purchase Payments - Cost of any purchased land, i.e. O&amp;M building lot. Exclude all leases.</t>
  </si>
  <si>
    <t>4) All Other Project-Related Payments - Any other costs to be incurred by Xcel Energy prior to the commercial operation data of the proposed technology. NOTE: If the costs of the gas interconnection are included in the proposal, provide the proposed payments in this column and mention this inclusion in the Notes section below. Do not include gas interconnection costs in the "Generation Equipment Related Payments" or "Electrical Equipment Related Payments" categories.</t>
  </si>
  <si>
    <t>Pre-COD Construction &amp; Milestone Payments for Technology 4: Storage - Other</t>
  </si>
  <si>
    <t>Pricing for Renewable and/or Storage Power Purchase Agreement</t>
  </si>
  <si>
    <r>
      <rPr>
        <b/>
        <sz val="11"/>
        <rFont val="Arial"/>
        <family val="2"/>
      </rPr>
      <t xml:space="preserve">Who Should Complete this Form: </t>
    </r>
    <r>
      <rPr>
        <sz val="11"/>
        <rFont val="Arial"/>
        <family val="2"/>
      </rPr>
      <t>This form is intended for applications proposing the following types of Power Purchase Agreements (PPAs): wind, solar, wind + storage, solar + storage, standalone storage, and other combination of these technologies. The information below provides further detail to prepare for the modeling and evaluation of the attribute matrix approved by the Minnesota PUC on 10/05/2023, including but not limited to information related to attributes 6-8, 11, 12, 14, 36, 37, 38, 40 and 41 for some or all applications.  See the instructions below for further details.</t>
    </r>
  </si>
  <si>
    <r>
      <t>Finance Lease Consideration -</t>
    </r>
    <r>
      <rPr>
        <sz val="11"/>
        <rFont val="Arial"/>
        <family val="2"/>
      </rPr>
      <t xml:space="preserve"> The Company is aware that certain contract approaches – especially with respect to battery energy storage – could result in either (i) a contract that must be accounted for by the Company as a finance lease or an operating lease pursuant to Financial Accounting Standards Board (“FASB”) Accounting Standards Codification (“ASC”) 842, or (ii) consolidation of the seller or assets owned by the seller onto the Company’s balance sheet pursuant to the variable interest entity requirements of FASB ASC 810. </t>
    </r>
  </si>
  <si>
    <t xml:space="preserve">     The Company is unwilling to be subject to any accounting or tax treatment that results from a PPA’s finance lease or consolidated variable interest entity classification. As a result, in their data intake form below(s), applicants may (i) state that the applicant has considered applicable accounting standards in regard to finance leases and variable interest entities, (ii) summarize the applicant’s proposal to address these issues, and (iii) state that, to the applicant’s knowledge and belief, the application will not result in such treatment as of the date of the proposal. </t>
  </si>
  <si>
    <r>
      <rPr>
        <b/>
        <sz val="11"/>
        <rFont val="Arial"/>
        <family val="2"/>
      </rPr>
      <t>General Directions &amp; Pricing Assumptions:</t>
    </r>
    <r>
      <rPr>
        <sz val="11"/>
        <rFont val="Arial"/>
        <family val="2"/>
      </rPr>
      <t xml:space="preserve"> All dollar amounts should be entered in nominal dollars. Prices must contain a fixed base price.  Do not submit proposals with variable base year pricing or variable escalators. All tax assumptions included in the rates below should be described in the Project Description Narrative Topic and in the Notes section on this form. Please complete the pricing table below that align with the proposed PPA type:
</t>
    </r>
  </si>
  <si>
    <r>
      <rPr>
        <i/>
        <u/>
        <sz val="11"/>
        <rFont val="Arial"/>
        <family val="2"/>
      </rPr>
      <t>Solar, Hydro, and Wind PPAs</t>
    </r>
    <r>
      <rPr>
        <sz val="11"/>
        <rFont val="Arial"/>
        <family val="2"/>
      </rPr>
      <t>:  Please complete the Energy Payment Rate for the number of years in the proposed PPA term.  The Committed Energy corresponding to this Energy Payment Rate is on the GenAnnual tab in the "Expected Generation at POI" column for the proposed solar, hydro, or wind generator.</t>
    </r>
  </si>
  <si>
    <r>
      <rPr>
        <i/>
        <u/>
        <sz val="11"/>
        <rFont val="Arial"/>
        <family val="2"/>
      </rPr>
      <t>Standalone Storage PPAs</t>
    </r>
    <r>
      <rPr>
        <sz val="11"/>
        <rFont val="Arial"/>
        <family val="2"/>
      </rPr>
      <t xml:space="preserve">:  Please complete Capacity Payment Rate #1 (if the project is overbuilt and assumes no augmentation during the proposed term) </t>
    </r>
    <r>
      <rPr>
        <u/>
        <sz val="11"/>
        <rFont val="Arial"/>
        <family val="2"/>
      </rPr>
      <t>and/or</t>
    </r>
    <r>
      <rPr>
        <sz val="11"/>
        <rFont val="Arial"/>
        <family val="2"/>
      </rPr>
      <t xml:space="preserve"> Capacity Payment Rate #2 (if the project assumes augmentation). Only one payment rate is necessary; although both may be completed as different proposed options for the project as discussed in the GenAnnual tab instructions. The proposed contract term may not exceed 15 years.</t>
    </r>
  </si>
  <si>
    <r>
      <rPr>
        <i/>
        <u/>
        <sz val="11"/>
        <rFont val="Arial"/>
        <family val="2"/>
      </rPr>
      <t>Hybrid (Solar + Storage or Wind + Storage) PPAs</t>
    </r>
    <r>
      <rPr>
        <sz val="11"/>
        <rFont val="Arial"/>
        <family val="2"/>
      </rPr>
      <t>:  Please complete the Energy Payment Rate with pricing in $/MWH for energy from the renewable (solar, hydro, or wind) generation component of the hybrid asset only.  For the storage component of the renewable asset, please complete Capacity Payment Rate #1 (if the project is overbuilt and assumes no augmentation during the proposed term) and/or Capacity Payment Rate #2 (if the project assumes augmentation). Only one payment rate is necessary; although both may be completed as different proposed options for the project. The proposed contract term for the storage component may not exceed 15 years.</t>
    </r>
  </si>
  <si>
    <t>Does the pricing below include an assumption that the project will qualify for the domestic content federal tax credit adder?</t>
  </si>
  <si>
    <t>Does the pricing below include an assumption that the project will qualify for the energy community federal tax credit adder?</t>
  </si>
  <si>
    <t>Does the pricing below include an assumption that the project will qualify for the low income communities tax credit adder?</t>
  </si>
  <si>
    <t>PPA Rates</t>
  </si>
  <si>
    <r>
      <rPr>
        <u/>
        <sz val="11"/>
        <rFont val="Arial"/>
        <family val="2"/>
      </rPr>
      <t>PPA Types</t>
    </r>
    <r>
      <rPr>
        <sz val="11"/>
        <rFont val="Arial"/>
        <family val="2"/>
      </rPr>
      <t>: Wind, Solar, renewable component of Hybrid PPAs (</t>
    </r>
    <r>
      <rPr>
        <i/>
        <sz val="11"/>
        <rFont val="Arial"/>
        <family val="2"/>
      </rPr>
      <t>see Hybrid PPA instructions above</t>
    </r>
    <r>
      <rPr>
        <sz val="11"/>
        <rFont val="Arial"/>
        <family val="2"/>
      </rPr>
      <t>)</t>
    </r>
  </si>
  <si>
    <t>PPA Types</t>
  </si>
  <si>
    <r>
      <t xml:space="preserve">PPA Types: </t>
    </r>
    <r>
      <rPr>
        <sz val="11"/>
        <rFont val="Arial"/>
        <family val="2"/>
      </rPr>
      <t>Standalone Storage, storage component of Hybrid PPAs (</t>
    </r>
    <r>
      <rPr>
        <i/>
        <sz val="11"/>
        <rFont val="Arial"/>
        <family val="2"/>
      </rPr>
      <t>see Hybrid PPA instructions above</t>
    </r>
    <r>
      <rPr>
        <sz val="11"/>
        <rFont val="Arial"/>
        <family val="2"/>
      </rPr>
      <t>)</t>
    </r>
  </si>
  <si>
    <t>Operation Year</t>
  </si>
  <si>
    <t>Energy Payment Rate ($/MWh)</t>
  </si>
  <si>
    <t>Capacity Payment Rate #1
($/kW-mo)</t>
  </si>
  <si>
    <t>Capacity Payment Rate #2
($/kW-mo)</t>
  </si>
  <si>
    <t>7)</t>
  </si>
  <si>
    <t>Finance Lease (See the Finance Lease Consideration section at beginning of Form for details)</t>
  </si>
  <si>
    <t>Has the applicant considered applicable accounting standards in regard to finance leases and variable interest entities?</t>
  </si>
  <si>
    <t>Please summarize how the application addresses these issues.</t>
  </si>
  <si>
    <t>To the applicant’s knowledge and belief, the application will not result in such treatment as of the date of the proposal. </t>
  </si>
  <si>
    <t>Pricing for Physical Fuel Power Purchase Agreement</t>
  </si>
  <si>
    <r>
      <rPr>
        <b/>
        <sz val="11"/>
        <rFont val="Arial"/>
        <family val="2"/>
      </rPr>
      <t xml:space="preserve">Who Should Complete this Form: </t>
    </r>
    <r>
      <rPr>
        <sz val="11"/>
        <rFont val="Arial"/>
        <family val="2"/>
      </rPr>
      <t xml:space="preserve">This form is intended for all applications proposing a power purchase agreement (PPA) for a resource that uses one or more physical fuels (i.e., natural gas, fuel oil, hydrogen, biomass, etc), </t>
    </r>
    <r>
      <rPr>
        <u/>
        <sz val="11"/>
        <rFont val="Arial"/>
        <family val="2"/>
      </rPr>
      <t>except</t>
    </r>
    <r>
      <rPr>
        <sz val="11"/>
        <rFont val="Arial"/>
        <family val="2"/>
      </rPr>
      <t xml:space="preserve"> for Black Start service (please provide that PPA on the Black Start Inputs tab instead). The information below provides further detail to prepare for the modeling and evaluation of the attribute matrix approved by the Minnesota PUC on 10/05/2023, including but not limited to information related to attributes 6, 7, 11, 12, 13, 35, 36, 37, 38, 40, 41 and 45 for some or all applications.  See the instructions below for further details.</t>
    </r>
  </si>
  <si>
    <r>
      <rPr>
        <b/>
        <sz val="11"/>
        <rFont val="Arial"/>
        <family val="2"/>
      </rPr>
      <t xml:space="preserve">General Directions &amp; Pricing Assumptions: </t>
    </r>
    <r>
      <rPr>
        <sz val="11"/>
        <rFont val="Arial"/>
        <family val="2"/>
      </rPr>
      <t xml:space="preserve">Enter fixed payment rates (in $/kW-mo), if any, proposed for each year of the PPA in the column labeled Capacity Price. For each fuel, enter variable payment rates (e.g., variable O&amp;M) in $/MWh, if any, proposed to be paid for each MWh of energy delivered to the point of delivery in the columns labeled Tolling Pmt Rate. Enter the proposed cost (in $ per turbine start), if any, to be paid for each requested turbine start successfully performed in the columns labeled Turbine Start Price.        </t>
    </r>
  </si>
  <si>
    <t xml:space="preserve">Pricing on this form should not include any costs for procuring, transporting or delivering fuel. </t>
  </si>
  <si>
    <r>
      <t>All prices should be entered in nominal dollars. Prices may be fixed for the proposed term, escalate at a known and constant rate</t>
    </r>
    <r>
      <rPr>
        <sz val="11"/>
        <color rgb="FFFF0000"/>
        <rFont val="Arial"/>
        <family val="2"/>
      </rPr>
      <t xml:space="preserve">. </t>
    </r>
    <r>
      <rPr>
        <sz val="11"/>
        <rFont val="Arial"/>
        <family val="2"/>
      </rPr>
      <t>Regardless, the first year's pricing must be fixed. Pricing on this form is assumed to contain within it the following Required Supplementary Data Items from the IRP Order Point B, 4-6, 8, and if relevant, IRP Order Point D on the Appendix C: Filing Requirements from the November 13 compliance filing.</t>
    </r>
  </si>
  <si>
    <r>
      <t xml:space="preserve">Capacity Availability Factor - </t>
    </r>
    <r>
      <rPr>
        <sz val="11"/>
        <rFont val="Arial"/>
        <family val="2"/>
      </rPr>
      <t>Provide an estimate of the Capacity Availability Factor as defined in the Dispatchable Model PPA.</t>
    </r>
  </si>
  <si>
    <t># of Turbines</t>
  </si>
  <si>
    <t>Subject to Start Price for a complete facility start. E.G. enter "2" for a 2x1 combined cycle.</t>
  </si>
  <si>
    <t>PRIMARY FUEL</t>
  </si>
  <si>
    <t>SECONDARY FUEL</t>
  </si>
  <si>
    <t>Capacity Price ($/kW-mo)</t>
  </si>
  <si>
    <t>Tolling Pmt Rate I ($/MWh)</t>
  </si>
  <si>
    <t>Turbine Start Price I ($/start)</t>
  </si>
  <si>
    <t>Tolling Pmt Rate II ($/MWh)</t>
  </si>
  <si>
    <t>Turbine Start Price II ($/start)</t>
  </si>
  <si>
    <t>Notes to Pricing for Physical Fuel Assets</t>
  </si>
  <si>
    <t>Capacity Availability Factor</t>
  </si>
  <si>
    <t xml:space="preserve">The Capacity Availability Factor is defined as the rolling 12-month ratio of (Available Energy + Scheduled Maintenance Energy) to Period Energy; see the NSP Dispatchable Model PPA for a complete definition. </t>
  </si>
  <si>
    <t>Available Energy (MWh)</t>
  </si>
  <si>
    <t>Schedule Maintenance Energy (MWh)</t>
  </si>
  <si>
    <t>Period Energy (MWh)</t>
  </si>
  <si>
    <t>Pricing for Demand Response Power Purchase Agreement</t>
  </si>
  <si>
    <r>
      <rPr>
        <b/>
        <sz val="11"/>
        <rFont val="Arial"/>
        <family val="2"/>
      </rPr>
      <t xml:space="preserve">Who Should Complete this Form: </t>
    </r>
    <r>
      <rPr>
        <sz val="11"/>
        <rFont val="Arial"/>
        <family val="2"/>
      </rPr>
      <t xml:space="preserve">This form is intended for demand response applications proposing a Power Purchase Agreement (PPA). The information below provides further detail to prepare for the modeling and evaluation of the attribute matrix approved by the Minnesota PUC on 10/05/2023, including but not limited to information related to attributes 1, 7, 11, 12, 14, 33, 34, 35, 36, 37, 38, 40, 41 and 45 for some or all applications.  See the instructions below for further details.                                                                                                                                                                                                                                                                                                                                          </t>
    </r>
  </si>
  <si>
    <t>PPA Pricing Table</t>
  </si>
  <si>
    <r>
      <rPr>
        <b/>
        <sz val="10"/>
        <rFont val="Arial"/>
        <family val="2"/>
      </rPr>
      <t xml:space="preserve">General Directions &amp; Pricing Assumptions - </t>
    </r>
    <r>
      <rPr>
        <sz val="10"/>
        <rFont val="Arial"/>
        <family val="2"/>
      </rPr>
      <t xml:space="preserve">If more than one demand response technology is proposed, applicant may choose to complete a PPA pricing tab for each technology separately or complete PPA pricing tab(s) that include any combination of proposed demand response technologies. All dollar amounts should be entered in nominal dollars. Prices must contain a fixed base price, not variable base year pricing or variable escalators. Pricing should include the cost of union labor. All tax assumptions included in the rates below should be described in the Application Narrative and in the PPA Pricing Notes section on this form.   MW amounts indicated on this form are assumed to be at the customer meter and should not include transmission or distribution system losses.                                                
</t>
    </r>
  </si>
  <si>
    <r>
      <t xml:space="preserve">Target Winter, Summer, and Spring &amp; Fall Capacity (MW) </t>
    </r>
    <r>
      <rPr>
        <sz val="10"/>
        <rFont val="Arial"/>
        <family val="2"/>
      </rPr>
      <t>- Provide the MW of load reduction that are targeted to be available for the Company's use for each year and season of the proposed project.</t>
    </r>
    <r>
      <rPr>
        <b/>
        <sz val="10"/>
        <rFont val="Arial"/>
        <family val="2"/>
      </rPr>
      <t xml:space="preserve"> </t>
    </r>
    <r>
      <rPr>
        <sz val="10"/>
        <rFont val="Arial"/>
        <family val="2"/>
      </rPr>
      <t>Winter, Summer, Fall &amp; Spring align with MISO definitions.</t>
    </r>
  </si>
  <si>
    <r>
      <t xml:space="preserve">Energy Reduction Payment Rate ($/MWh) - </t>
    </r>
    <r>
      <rPr>
        <sz val="10"/>
        <rFont val="Arial"/>
        <family val="2"/>
      </rPr>
      <t xml:space="preserve">Enter payment rate for each year of the proposed PPA Term for actual load reduction achieved during initiated events. </t>
    </r>
  </si>
  <si>
    <r>
      <t xml:space="preserve">Capacity Payment Rate ($/kW-mo) - </t>
    </r>
    <r>
      <rPr>
        <sz val="10"/>
        <rFont val="Arial"/>
        <family val="2"/>
      </rPr>
      <t>Enter the payment rate that will be paid to each Target MW available during each month of the proposed contract year.</t>
    </r>
  </si>
  <si>
    <t>Identify which Technology Types on the "GenTech &amp; BOP" tab are included in this pricing proposal:</t>
  </si>
  <si>
    <t>Technology 1</t>
  </si>
  <si>
    <t>Technology 2</t>
  </si>
  <si>
    <t>Technology 3</t>
  </si>
  <si>
    <t>Technology 4</t>
  </si>
  <si>
    <t>Target Winter Capacity (MW)</t>
  </si>
  <si>
    <t>Target Summer Capacity (MW)</t>
  </si>
  <si>
    <t>Target Fall &amp; Spring Capacity (MW)</t>
  </si>
  <si>
    <t>Energy Reduction Payment Rate ($/MWh)</t>
  </si>
  <si>
    <t>Capacity Payment Rate
($/kW-mo)</t>
  </si>
  <si>
    <t>PPA Pricing Table Notes</t>
  </si>
  <si>
    <t>PPA Availability Table</t>
  </si>
  <si>
    <t>Identify whether the Target MW proposed in 1) PPA Pricing Table above is intended to be available for dispatch during each hour below.</t>
  </si>
  <si>
    <t>WINTER</t>
  </si>
  <si>
    <t>SUMMER</t>
  </si>
  <si>
    <t>SPRING/FALL</t>
  </si>
  <si>
    <t>Hour Ending</t>
  </si>
  <si>
    <t>Weekends (Sat/Sun)</t>
  </si>
  <si>
    <t>Weekdays (Mon-Fri)</t>
  </si>
  <si>
    <t>Form 6  -  Pricing for Demand Response Power Purchase Agreement - Optional Tab</t>
  </si>
  <si>
    <r>
      <rPr>
        <b/>
        <sz val="11"/>
        <rFont val="Arial"/>
        <family val="2"/>
      </rPr>
      <t xml:space="preserve">Who Should Complete this Form: </t>
    </r>
    <r>
      <rPr>
        <sz val="11"/>
        <rFont val="Arial"/>
        <family val="2"/>
      </rPr>
      <t xml:space="preserve">This form is intended for demand response applications that propose multiple demand response products (technologies) with different PPA terms. The information below provides further detail to prepare for the modeling and evaluation of the attribute matrix approved by the Minnesota PUC on 10/05/2023, including but not limited to information related to attributes 1, 7, 11, 12, 14, 33, 34, 35, 36, 37, 38, 40, 41 and 45 for some or all applications.  See the instructions below for further details.                                                                                                                                                                                                                                                                                                                                                             </t>
    </r>
  </si>
  <si>
    <r>
      <rPr>
        <b/>
        <sz val="10"/>
        <rFont val="Arial"/>
        <family val="2"/>
      </rPr>
      <t xml:space="preserve">General Directions &amp; Pricing Assumptions: </t>
    </r>
    <r>
      <rPr>
        <sz val="10"/>
        <rFont val="Arial"/>
        <family val="2"/>
      </rPr>
      <t xml:space="preserve">If more than one demand response technology is proposed, applicant may choose to complete a PPA pricing tab for each technology separately or complete PPA pricing tab(s) that include any combination of proposed demand response technologies. All dollar amounts should be entered in nominal dollars. Prices must contain a fixed base price, not variable base year pricing or variable escalators. Pricing should include the cost of union labor. All tax assumptions included in the rates below should be described in the Application Narrative and in the PPA Pricing Notes section on this form.   MW amounts indicated on this form are assumed to be at the customer meter and should not include transmission or distribution system losses.                                                
</t>
    </r>
  </si>
  <si>
    <t>Form 6  -  Pricing for Demand Response Power Purchase Agreement - Optional Tab 2</t>
  </si>
  <si>
    <r>
      <rPr>
        <b/>
        <sz val="11"/>
        <rFont val="Arial"/>
        <family val="2"/>
      </rPr>
      <t xml:space="preserve">Who Should Complete this Form: </t>
    </r>
    <r>
      <rPr>
        <sz val="11"/>
        <rFont val="Arial"/>
        <family val="2"/>
      </rPr>
      <t xml:space="preserve">This form is intended for demand response applications that propose multiple demand response products (technologies) with different PPA terms. The information below provides further detail to prepare for the modeling and evaluation of the attribute matrix approved by the Minnesota PUC on 10/05/2023, including but not limited to information related to attributes 1, 7, 11, 12, 14, 33, 34, 35, 36, 37, 38, 40, 41 and 45 for some or all applications.  See the instructions below for further details.                                                                                                                                                                                                                                                                                                                                                                                                                                                                                                                                                                                                                                             </t>
    </r>
  </si>
  <si>
    <t>Pricing for Demand Response Power Purchase Agreement - Optional Tab 3</t>
  </si>
  <si>
    <r>
      <t xml:space="preserve">D2 - </t>
    </r>
    <r>
      <rPr>
        <b/>
        <u/>
        <sz val="14"/>
        <color rgb="FFFFFFFF"/>
        <rFont val="Arial"/>
        <family val="2"/>
      </rPr>
      <t>Post COD</t>
    </r>
    <r>
      <rPr>
        <b/>
        <sz val="14"/>
        <color indexed="9"/>
        <rFont val="Arial"/>
        <family val="2"/>
      </rPr>
      <t xml:space="preserve"> Expenses for BTs, Self-Builds, or Sale of Existing Asset</t>
    </r>
  </si>
  <si>
    <r>
      <rPr>
        <b/>
        <sz val="11"/>
        <rFont val="Arial"/>
        <family val="2"/>
      </rPr>
      <t xml:space="preserve">Who Should Complete this Form: </t>
    </r>
    <r>
      <rPr>
        <sz val="11"/>
        <rFont val="Arial"/>
        <family val="2"/>
      </rPr>
      <t>This form is intended for Build-Transfer and Company Self-Build applications of all resource types. The information below provides further detail to prepare for the modeling and evaluation of the attribute matrix approved by the Minnesota PUC on 10/05/2023, including but not limited to information related to attributes 6, 7, 11, 12, 36, 37, 38, 40, 41, and 46.  See the instructions below for further details.</t>
    </r>
  </si>
  <si>
    <t>All dollar amounts except Land &amp; Easement Payments should be entered in nominal dollars.
If a service agreement is required as part of the equipment sale, select Y in section 3 and enter pricing in section 4.  If an agreement is optional, select N.
Land &amp; Easement Payments shall incorporate inflation, step changes, production payments, etc in accordance with the executed easement agreements</t>
  </si>
  <si>
    <t>Startup Cost per Unit - Physical Fuel Plants ($)</t>
  </si>
  <si>
    <t>Non-renewable resources: Property Tax Rate</t>
  </si>
  <si>
    <t>OEM service contract included with equipment?</t>
  </si>
  <si>
    <t>Post COD Generation &amp; Expenses</t>
  </si>
  <si>
    <t>OEM O&amp;M Contract Payments Tech 1 ($)</t>
  </si>
  <si>
    <t>Land &amp; Easement Payments Tech 1 ($)</t>
  </si>
  <si>
    <t>OEM O&amp;M Contract Payments Tech 2 ($)</t>
  </si>
  <si>
    <t>Land &amp; Easement Payments Tech 2 ($)</t>
  </si>
  <si>
    <t>OEM O&amp;M Contract Payments Tech 3 ($)</t>
  </si>
  <si>
    <t>Land &amp; Easement Payments Tech 3 ($)</t>
  </si>
  <si>
    <t>OEM O&amp;M Contract Payments Tech 4 ($)</t>
  </si>
  <si>
    <t>Land &amp; Easement Payments Tech 4 ($)</t>
  </si>
  <si>
    <t>Construction Milestones</t>
  </si>
  <si>
    <r>
      <rPr>
        <b/>
        <sz val="11"/>
        <rFont val="Arial"/>
        <family val="2"/>
      </rPr>
      <t xml:space="preserve">Who Should Complete this Form: </t>
    </r>
    <r>
      <rPr>
        <sz val="11"/>
        <rFont val="Arial"/>
        <family val="2"/>
      </rPr>
      <t>This form is intended for any Build-Transfer applications proposing the construction of one or more new resources. The information below provides further detail to prepare for the modeling and evaluation of the attribute matrix approved by the Minnesota PUC on 10/05/2023, including but not limited to information related to attributes 4, 36, 37, 38, 40, and 41.  See the instructions below for further details.</t>
    </r>
  </si>
  <si>
    <t>Insert the proposed or estimated date for each milestone shown here. Milestone estimates should be based on the requirements to achieve the proposed commercial operation date.  Hybrid proposals may create multiple copies of this Form for each resource type included in the application.</t>
  </si>
  <si>
    <t>Date</t>
  </si>
  <si>
    <t>XX/XX/20XX</t>
  </si>
  <si>
    <r>
      <rPr>
        <b/>
        <sz val="10"/>
        <rFont val="Arial"/>
        <family val="2"/>
      </rPr>
      <t>Estimated date by which Seller has obtained all required permits needed to construct the Facility.</t>
    </r>
    <r>
      <rPr>
        <sz val="10"/>
        <rFont val="Arial"/>
        <family val="2"/>
      </rPr>
      <t xml:space="preserve"> </t>
    </r>
    <r>
      <rPr>
        <i/>
        <sz val="10"/>
        <rFont val="Arial"/>
        <family val="2"/>
      </rPr>
      <t>Hyprid proposals: if dates differ by each resource type included in the application, please see directions above and provide separately for each resource type in the application.</t>
    </r>
  </si>
  <si>
    <r>
      <rPr>
        <b/>
        <sz val="10"/>
        <rFont val="Arial"/>
        <family val="2"/>
      </rPr>
      <t>Estimated date by which issues construction drawings complete (IFC set).</t>
    </r>
    <r>
      <rPr>
        <sz val="10"/>
        <rFont val="Arial"/>
        <family val="2"/>
      </rPr>
      <t xml:space="preserve"> </t>
    </r>
    <r>
      <rPr>
        <i/>
        <sz val="10"/>
        <rFont val="Arial"/>
        <family val="2"/>
      </rPr>
      <t>Hyprid proposals: if dates differ by each resource type included in the application, please see directions above and provide separately for each resource type in the application.</t>
    </r>
  </si>
  <si>
    <r>
      <rPr>
        <b/>
        <sz val="10"/>
        <rFont val="Arial"/>
        <family val="2"/>
      </rPr>
      <t xml:space="preserve">Commencement of construction of the Facility. </t>
    </r>
    <r>
      <rPr>
        <i/>
        <sz val="10"/>
        <rFont val="Arial"/>
        <family val="2"/>
      </rPr>
      <t>Hybrid proposals: see directions above and provide commencement date for each resource type included in the application.</t>
    </r>
  </si>
  <si>
    <r>
      <rPr>
        <b/>
        <sz val="10"/>
        <rFont val="Arial"/>
        <family val="2"/>
      </rPr>
      <t xml:space="preserve">Commercial Operation Milestone (should match date provided in the "COD" field on the "Applicant Info and Reference tab). </t>
    </r>
    <r>
      <rPr>
        <i/>
        <sz val="10"/>
        <rFont val="Arial"/>
        <family val="2"/>
      </rPr>
      <t>Hybrid proposals: see directions above and provide commencement date for each resource type included in the application.</t>
    </r>
  </si>
  <si>
    <t>Technical Description for Non-Physical Fuel Systems</t>
  </si>
  <si>
    <r>
      <rPr>
        <b/>
        <sz val="11"/>
        <rFont val="Arial"/>
        <family val="2"/>
      </rPr>
      <t xml:space="preserve">Who Should Complete this Form: </t>
    </r>
    <r>
      <rPr>
        <sz val="11"/>
        <rFont val="Arial"/>
        <family val="2"/>
      </rPr>
      <t xml:space="preserve">This form is intended for applications proposing battery energy storage systems, biomass, solar PV and/or wind generation assets. The information below provides further detail to prepare for the modeling and evaluation of the attribute matrix approved by the Minnesota PUC on 10/05/2023, including but not limited to information related to attributes 4, 8, 11, 14, 36, 37, 38, 40, 41, 43, 44, 45, 46, 47, 48 for all or some applications.  See the instructions below for further details.                                                                                                                                                                                                                                                                                                                                                                                                                                    </t>
    </r>
  </si>
  <si>
    <t>General Directions</t>
  </si>
  <si>
    <t>Enter equipment specifications in the applicable rows for Battery Energy Storage Systems (BESS), Biomass, Solar PV, and Wind plants.  All others complete the last row and enter notes describing the plant design.</t>
  </si>
  <si>
    <t>Battery Energy Storage</t>
  </si>
  <si>
    <t>Battery</t>
  </si>
  <si>
    <t>Manufacturer</t>
  </si>
  <si>
    <t>Model / Physical Size (L x W x H) (ft)</t>
  </si>
  <si>
    <t>Capacity Rating (MWh-DC)</t>
  </si>
  <si>
    <t>Enclosure Type</t>
  </si>
  <si>
    <t>Battery Storage Chemistry</t>
  </si>
  <si>
    <t>(System) Integrator</t>
  </si>
  <si>
    <t>Thermal Management Technology</t>
  </si>
  <si>
    <t>Warranty Term (years)</t>
  </si>
  <si>
    <t>If pro-rated, describe in Notes section</t>
  </si>
  <si>
    <t>Guarenteed Monthly Availability</t>
  </si>
  <si>
    <t>List all alternative batteries that may be used, and their associated information (i.e. model, rating, etc)</t>
  </si>
  <si>
    <t>Describe procurement plan including existing supply agreements, planned solicitations, procurement schedule, etc:</t>
  </si>
  <si>
    <t>Power Conversion System</t>
  </si>
  <si>
    <t>Model</t>
  </si>
  <si>
    <t xml:space="preserve">Nameplate Ouptut per Container or Main Inverter (MW-AC) </t>
  </si>
  <si>
    <t>Grid Forming</t>
  </si>
  <si>
    <t>BESS Ratings</t>
  </si>
  <si>
    <t>Starting Nameplate Capacity (MW-DC)</t>
  </si>
  <si>
    <t>Starting Nameplate Capacity (MW-AC)</t>
  </si>
  <si>
    <t>Useable/Dispatchable Capacity (MW-AC)</t>
  </si>
  <si>
    <t>Storage Duration at Useable Capacity (hours)</t>
  </si>
  <si>
    <t>AC</t>
  </si>
  <si>
    <t>DC</t>
  </si>
  <si>
    <t>Useable Storage Capacity (MWh-AC)</t>
  </si>
  <si>
    <r>
      <t xml:space="preserve">Average Annual Capacity Degradation (MWh/yr) </t>
    </r>
    <r>
      <rPr>
        <i/>
        <sz val="12"/>
        <rFont val="Arial"/>
        <family val="2"/>
      </rPr>
      <t>(in addition to warranty curve)</t>
    </r>
  </si>
  <si>
    <t>Expected Capacity Degradation per Year (%/yr)</t>
  </si>
  <si>
    <t>Augmentation Planning (Company Ownership Applications only - Self-Build or Build-Transfer)</t>
  </si>
  <si>
    <t>Container Capacity (MW-DC)</t>
  </si>
  <si>
    <t>Container Cost (Current Pricing) ($)</t>
  </si>
  <si>
    <t>Area Required for Container (Sq Ft)</t>
  </si>
  <si>
    <t>BESS Unit Dispatchable Range</t>
  </si>
  <si>
    <t>Minimum Storage Level (SoC_min, MWh)</t>
  </si>
  <si>
    <t>Maximum Storage Level (SoC_max, MWh)</t>
  </si>
  <si>
    <t>Preferred Resting State of Charge (RSoC, MWh)</t>
  </si>
  <si>
    <t>Maximum Real Power Charge Limit (Cmax_p, MW)</t>
  </si>
  <si>
    <t>Minimum Real Power Charge Limit (Cmin_p, MW)</t>
  </si>
  <si>
    <t>Maximum Real Power Discharge Limit (Dmax_p, MW)</t>
  </si>
  <si>
    <t>Minimum Real Power Discharge Limit (Dmin_p, MW)</t>
  </si>
  <si>
    <t>Self-Discharge Rate Maximum (MWh/Month)</t>
  </si>
  <si>
    <t>Minimum Duration for Full Charge at Cmax_p (SoC_min to SoC_max) (minutes)</t>
  </si>
  <si>
    <t>Minimum Duration for Full Discharge at Dmax_p (SoC_max to SoC_min)</t>
  </si>
  <si>
    <t>Dispatch Time Limitations &amp; Ramp Rates</t>
  </si>
  <si>
    <t>Minimum Run Time Per Charge Period (minutes)</t>
  </si>
  <si>
    <t>Minimum Run Time Per Discharge Period (minutes)</t>
  </si>
  <si>
    <t>Minimum Down Time Required Between Two Discharge Periods (minutes)</t>
  </si>
  <si>
    <t>Minimum Down Time Required Between Two Charge Periods (minutes)</t>
  </si>
  <si>
    <t>Maximum Ramp Up Rate (Dmin_p to Dmax_p, MW/sec)</t>
  </si>
  <si>
    <t>Maximum Ramp Down Rate (Dmax_p to Dmin_p, MW/sec)</t>
  </si>
  <si>
    <t>Ramp Rate Bi-Direction (MW/min)</t>
  </si>
  <si>
    <t>Time from notification of dispatch until release for remote AGC over full range of operation (minutes)</t>
  </si>
  <si>
    <t>Cmax_p to Cmin_p (MW/sec)</t>
  </si>
  <si>
    <t>Cmin_p to Cmax_p (MW/sec)</t>
  </si>
  <si>
    <t>Ramp Rate Reduction at High SoC (MWh)</t>
  </si>
  <si>
    <t>(Min %, Max %, High SoC)</t>
  </si>
  <si>
    <t>Ramp Rate Reduction at Low SoC (MWh)</t>
  </si>
  <si>
    <t>Cycle Limitations (within manufacturer's warranty)</t>
  </si>
  <si>
    <t>Maximum Cycles per Day</t>
  </si>
  <si>
    <t># of Cycles</t>
  </si>
  <si>
    <t>Maximum Cycles per Year</t>
  </si>
  <si>
    <t>Planned Cycles per Year</t>
  </si>
  <si>
    <t>Guaranteed Lifetime Number of Cycles</t>
  </si>
  <si>
    <t>Throughput Limitations (within manufacturer's warranty)</t>
  </si>
  <si>
    <t>Maximum Daily Discharge Throughput (MWh)</t>
  </si>
  <si>
    <t>Maximum Annual Discharge Throughput (MWh)</t>
  </si>
  <si>
    <t>Guaranteed Lifetime Discharge Throughput (MWh)</t>
  </si>
  <si>
    <t>Maximum Station Use Power (MW)</t>
  </si>
  <si>
    <t>Planned Outage (hours/year)</t>
  </si>
  <si>
    <t>Fuel Source (As Delivered)</t>
  </si>
  <si>
    <t>Maximum Hourly Fuel Usage Rate (Tons)</t>
  </si>
  <si>
    <t>Annual Fuel Usage Rate (Tons)</t>
  </si>
  <si>
    <t>Consistent With Production Profile Form.</t>
  </si>
  <si>
    <t>Expected Fuel Quality (Btu/lb)</t>
  </si>
  <si>
    <t>Expected Fuel Quality % Moisture (%)</t>
  </si>
  <si>
    <t>Expected Fuel Quality % Sulfur (%)</t>
  </si>
  <si>
    <t>Expected Fuel Quality % Ash (%)</t>
  </si>
  <si>
    <t>On-Site Fuel Storage Requirements (Days)</t>
  </si>
  <si>
    <t>Fuel Cost at Source ($/Ton)</t>
  </si>
  <si>
    <t>Fuel Delivery Cost ($/Ton)</t>
  </si>
  <si>
    <t>On-Site Fuel Processing Cost ($/Ton)</t>
  </si>
  <si>
    <t>Outages</t>
  </si>
  <si>
    <t xml:space="preserve">Annual Expected Forced Outage Rate (%) </t>
  </si>
  <si>
    <t>Expected Avg Annual Maintenance Requirements (days/year)</t>
  </si>
  <si>
    <t>Manual Control (MC)</t>
  </si>
  <si>
    <t>Lowest Stable Operating Point on MC (% of full load)</t>
  </si>
  <si>
    <t>Highest Stable Operating Point on MC (% of full load)</t>
  </si>
  <si>
    <t>Normal Up Ramp Rate on MC (MW/min)</t>
  </si>
  <si>
    <t>Normal Down Ramp Rate on MC (MW/min)</t>
  </si>
  <si>
    <t>Emergency Up Ramp Rate on MC (MW/min)</t>
  </si>
  <si>
    <t>Emergency Down Ramp Rate on MC (MW/min)</t>
  </si>
  <si>
    <t>Automatic Generation Control (AGC)</t>
  </si>
  <si>
    <t>Lowest Stable Operating Point on AGC (% of full load)</t>
  </si>
  <si>
    <t>Highest Stable Operating Point on AGC (% of full load)</t>
  </si>
  <si>
    <t xml:space="preserve">Maximum Up Ramp Rate on AGC (MW/min) </t>
  </si>
  <si>
    <t xml:space="preserve">Maximum Down Ramp Rate on AGC (MW/min) </t>
  </si>
  <si>
    <t>(LEAVE BLANK IF NO AGC CAPABILITY)</t>
  </si>
  <si>
    <t>Start Times</t>
  </si>
  <si>
    <t>Off-line for 6 hours (minutes) - Biomass</t>
  </si>
  <si>
    <t>Off-line for 8 hours (minutes) - Biomass</t>
  </si>
  <si>
    <t>Off-line for 12 hours (minutes) - Biomass</t>
  </si>
  <si>
    <t>Off-line for 3 days (minutes) - Biomass</t>
  </si>
  <si>
    <t>Maximum Load Achievable in
 10 Minutes (% of full load)</t>
  </si>
  <si>
    <t>Time to start unit, sync to grid, and reach minimum load.</t>
  </si>
  <si>
    <t>Minimum Up Time (minutes) - Biomass</t>
  </si>
  <si>
    <t>Minimum Down Time (minutes) - Biomass</t>
  </si>
  <si>
    <t>Minumum time between generator breaker close and re-open.</t>
  </si>
  <si>
    <t>Consumptive Water Use (gallons/MWh) - Biomass</t>
  </si>
  <si>
    <t>At 100% annual average base capacity.</t>
  </si>
  <si>
    <t>Solar Photovoltaic</t>
  </si>
  <si>
    <t>PV Modules (module used for energy production estimate)</t>
  </si>
  <si>
    <t>Cell Material</t>
  </si>
  <si>
    <t>Nominal Rating (W)</t>
  </si>
  <si>
    <t>Quantity</t>
  </si>
  <si>
    <t>Degradation Rate (%/yr)</t>
  </si>
  <si>
    <t>List all alternative modules that may be used, and their associated information (i.e. model, rating, etc)</t>
  </si>
  <si>
    <t>Inverters</t>
  </si>
  <si>
    <t>Type</t>
  </si>
  <si>
    <t>Nameplate Output (MW)</t>
  </si>
  <si>
    <t>Describe inverter procurement plan including existing supply agreements, planned solicitations, procurement schedule, etc:</t>
  </si>
  <si>
    <t>Tracking/Mounting/Orientation</t>
  </si>
  <si>
    <t>Mounting</t>
  </si>
  <si>
    <t>Fixed or Tracking</t>
  </si>
  <si>
    <t>Fixed</t>
  </si>
  <si>
    <t>1-Axis Tracking</t>
  </si>
  <si>
    <t>2-Axis Tracking</t>
  </si>
  <si>
    <t>Azimuth (degree)</t>
  </si>
  <si>
    <t>Does not applty to 2-Axis Tracking</t>
  </si>
  <si>
    <t>Elevation (degree)</t>
  </si>
  <si>
    <t>Mounting Orientation</t>
  </si>
  <si>
    <t>Facility Level Information</t>
  </si>
  <si>
    <t>DC:AC Ratio (@ POI)</t>
  </si>
  <si>
    <t>DC:AC Ratio (@ Inverter)</t>
  </si>
  <si>
    <t>Ground Coverage Ratio (%)</t>
  </si>
  <si>
    <t>Estimated Land Area (acres) - Solar PV</t>
  </si>
  <si>
    <t>Wind Turbines</t>
  </si>
  <si>
    <t>Nameplate Ouptut (MW)</t>
  </si>
  <si>
    <t>Number of Turbines</t>
  </si>
  <si>
    <t>Hub Height (meters)</t>
  </si>
  <si>
    <t>Rotor Diameter (meters)</t>
  </si>
  <si>
    <t>Manufacturer 2</t>
  </si>
  <si>
    <t>Only if multiple turbine types/sizes will be installed</t>
  </si>
  <si>
    <t>Model 2</t>
  </si>
  <si>
    <t xml:space="preserve">Nameplate Ouptut 2 (MW) </t>
  </si>
  <si>
    <t>Number of Turbines 2</t>
  </si>
  <si>
    <t>Rotor Diameter 2 (meters)</t>
  </si>
  <si>
    <t>Hub Height 2 (meters)</t>
  </si>
  <si>
    <t>Manufacturer 3</t>
  </si>
  <si>
    <t>Model 3</t>
  </si>
  <si>
    <t xml:space="preserve">Nameplate Ouptut 3 (MW) </t>
  </si>
  <si>
    <t>Number of Turbines 3</t>
  </si>
  <si>
    <t>Rotor Diameter 3 (meters)</t>
  </si>
  <si>
    <t>Hub Height 3 (meters)</t>
  </si>
  <si>
    <t>Turbines Meet the Cold-Weather Package Requirement</t>
  </si>
  <si>
    <t>Allows turbines to reliably operate down to -30 deg C (-22F)</t>
  </si>
  <si>
    <t>Annual Plant Availability (%)</t>
  </si>
  <si>
    <t>Estimated Land Area (acres)</t>
  </si>
  <si>
    <t>ADLS Required</t>
  </si>
  <si>
    <t>Avian Detection System Likely Required</t>
  </si>
  <si>
    <t>Turbine Layout Included (map with lat/long to 3 decimal places)</t>
  </si>
  <si>
    <t>Annual Energy Production</t>
  </si>
  <si>
    <t>Average Free Wind Speed (m/s)</t>
  </si>
  <si>
    <t>Gross Plant Production (MWh/yr)</t>
  </si>
  <si>
    <t>Net Plant Production (MWh/yr)</t>
  </si>
  <si>
    <t>Net Capacity Factor (%)</t>
  </si>
  <si>
    <t>Project Specific Energy Losses</t>
  </si>
  <si>
    <t>Blockage (%)</t>
  </si>
  <si>
    <t>Wake Effect (Internal/External) (%)</t>
  </si>
  <si>
    <t>Availability (%)</t>
  </si>
  <si>
    <t>Electrical (%)</t>
  </si>
  <si>
    <t>Turbine Performance (%)</t>
  </si>
  <si>
    <t>Environmental (%)</t>
  </si>
  <si>
    <t>Curtailments/Operational Strategies (%)</t>
  </si>
  <si>
    <t>Total Loss (%)</t>
  </si>
  <si>
    <t>Other (e.g., geothermal, hydro, etc)</t>
  </si>
  <si>
    <t>Consumptive Water Use (gallons/MWh) - Other</t>
  </si>
  <si>
    <r>
      <t>*Standard Test Conditions: 25 °C, 1 kW/m</t>
    </r>
    <r>
      <rPr>
        <i/>
        <vertAlign val="superscript"/>
        <sz val="10"/>
        <rFont val="Arial"/>
        <family val="2"/>
      </rPr>
      <t>2</t>
    </r>
    <r>
      <rPr>
        <i/>
        <sz val="10"/>
        <rFont val="Arial"/>
        <family val="2"/>
      </rPr>
      <t>, AM 1.5.</t>
    </r>
  </si>
  <si>
    <t>Existing Asset/Repowers Information</t>
  </si>
  <si>
    <t>Ctrl Shft Right Arrow</t>
  </si>
  <si>
    <r>
      <rPr>
        <b/>
        <sz val="11"/>
        <rFont val="Arial"/>
        <family val="2"/>
      </rPr>
      <t xml:space="preserve">Who Should Complete this Form: </t>
    </r>
    <r>
      <rPr>
        <sz val="11"/>
        <rFont val="Arial"/>
        <family val="2"/>
      </rPr>
      <t xml:space="preserve">This form is intended for applications that contain an existing generation project. The information below provides further detail to prepare for the modeling and evaluation of the attribute matrix approved by the Minnesota PUC on 10/05/2023, including but not limited to information related to attributes 1, 4, 6, 7, 8, 9. 10, 11, 12, 14, 36, 37, 38, 40, and 41 for all or some applications.  See the instructions below for further details.                                                                                                                                                                                                                                                                                                                                                                                                                                                                                                                                                                                             </t>
    </r>
  </si>
  <si>
    <t>Equipment Status</t>
  </si>
  <si>
    <t>Generating/Storage Equipment (describe below)</t>
  </si>
  <si>
    <t>Padmount Transformers (if applicable)</t>
  </si>
  <si>
    <t>Access Roads</t>
  </si>
  <si>
    <t>Collection System Cable</t>
  </si>
  <si>
    <t>Grounding Transformers</t>
  </si>
  <si>
    <t>Collection Substation</t>
  </si>
  <si>
    <t>Gen-tie Line</t>
  </si>
  <si>
    <t>Photos Included of all Existing Equipment to be Re-Used</t>
  </si>
  <si>
    <t>Wind Resource and MET Tower Summary</t>
  </si>
  <si>
    <r>
      <rPr>
        <b/>
        <sz val="11"/>
        <rFont val="Arial"/>
        <family val="2"/>
      </rPr>
      <t xml:space="preserve">Who Should Complete this Form: </t>
    </r>
    <r>
      <rPr>
        <sz val="11"/>
        <rFont val="Arial"/>
        <family val="2"/>
      </rPr>
      <t>This form is intended for all applications containing a wind generation asset within the proposal. The information below provides further detail to prepare for the modeling and evaluation of the attribute matrix approved by the Minnesota PUC on 10/05/2023, including but not limited to information related to attributes 14, 33, 36, 37, 38, 40, and 41 for all or some applications.  See the instructions below for further details. If this form is not received for a proposal containing a wind component, the Company plans to conduct its own energy production estimate.</t>
    </r>
  </si>
  <si>
    <t>Instructions</t>
  </si>
  <si>
    <t>Confirm whether Energy Production Estimates have been completed by a 3rd party and submitted as part of the application package.  The report(s) should address the following items: Validated data and/or description of validation criteria and monthly wind speeds, description of remote sensing data used if applicable, description of adjustments made to the data; why; how (i.e. Wake, DFW, TI, etc.), MCP methods, long-term wind speeds at each mast, and chosen reference station and correlations. If modeled datasets are used, provide the time series used in the assessment, assumed wind rose, frequency distribution used in energy capture, and modeling/energy capture software used.
Complete a separate row for each past and present MET tower within the project boundary or outside the boudary that were used for the development of the submitted project.  An example row is included.</t>
  </si>
  <si>
    <t>Op Mode:</t>
  </si>
  <si>
    <t>Wind Resource</t>
  </si>
  <si>
    <t>Pre-Construction Energy Production Report Completed by 3rd Party?</t>
  </si>
  <si>
    <t>Pre-Construction Energy Production Report Submitted With Application?</t>
  </si>
  <si>
    <t>Turbine Site Suitability Study Completed?</t>
  </si>
  <si>
    <t>(Expected) Date of Completion of Turbine Site Suitability Study</t>
  </si>
  <si>
    <t>Is the following documentation available for pre-construction met towers (original construction)?</t>
  </si>
  <si>
    <t>Met tower data sheet including location, sensor types and elevations, topography notes etc.</t>
  </si>
  <si>
    <t>Photos from installation of the MET towers</t>
  </si>
  <si>
    <t>Calibration certificates</t>
  </si>
  <si>
    <t>Met Tower Summary</t>
  </si>
  <si>
    <t>Monitoring Station Name/ID</t>
  </si>
  <si>
    <t>Tech</t>
  </si>
  <si>
    <t>Top Height (m)</t>
  </si>
  <si>
    <t>Lat</t>
  </si>
  <si>
    <t>Long</t>
  </si>
  <si>
    <t>Reference Station</t>
  </si>
  <si>
    <t>Hub Height (m)</t>
  </si>
  <si>
    <t>Projected Wind speed at Hub Height (m/s)</t>
  </si>
  <si>
    <t>Install Date</t>
  </si>
  <si>
    <t>Decom Date</t>
  </si>
  <si>
    <t>Wind Turbine Power and Thrust Curves</t>
  </si>
  <si>
    <r>
      <rPr>
        <b/>
        <sz val="10"/>
        <rFont val="Arial"/>
        <family val="2"/>
      </rPr>
      <t xml:space="preserve">Who Should Complete this Form: </t>
    </r>
    <r>
      <rPr>
        <sz val="10"/>
        <rFont val="Arial"/>
        <family val="2"/>
      </rPr>
      <t xml:space="preserve">This form is intended for all applications containing a wind generation asset within the proposal. The information below provides further detail to prepare for the modeling and evaluation of the attribute matrix approved by the Minnesota PUC on 10/05/2023, including but not limited to information related to attributes 14, 33, 36, 37, 38, 40, and 41 for all or some applications.  See the instructions below for further details. </t>
    </r>
  </si>
  <si>
    <t>The proposal should include all pertinent technical information for the project including detailed turbine information and facility information.
Proposed Turbine Level Information. If multiple Turbine models are proposed, Turbine Level Information, Project Level Information, and the Power and Thrust Curve data should be provided for all Turbine Models. Use the tab copy feature to create additional tabs as needed for the additional turbine models.</t>
  </si>
  <si>
    <t>Turbine Power Curves (kW per Turbine)</t>
  </si>
  <si>
    <t>Turbine Thrust Curves (kN per Turbine)</t>
  </si>
  <si>
    <t>Wind Speed (m/s)</t>
  </si>
  <si>
    <t>Air Density 1 (kg/m3)</t>
  </si>
  <si>
    <t>Air Density 2 (kg/m3)</t>
  </si>
  <si>
    <t>Solar Pre-Construction Energy Production Estimate</t>
  </si>
  <si>
    <r>
      <rPr>
        <b/>
        <sz val="11"/>
        <rFont val="Arial"/>
        <family val="2"/>
      </rPr>
      <t xml:space="preserve">Who Should Complete this Form: </t>
    </r>
    <r>
      <rPr>
        <sz val="11"/>
        <rFont val="Arial"/>
        <family val="2"/>
      </rPr>
      <t xml:space="preserve">This form is intended for any applications that propose a solar PV resource. The information below provides further detail to prepare for the modeling and evaluation of the attribute matrix approved by the Minnesota PUC on 10/05/2023, including but not limited to information related to attributes 14, 33, 36, 37, 38, 40, and 41 for all or some applications.  See the instructions below for further details. </t>
    </r>
  </si>
  <si>
    <t xml:space="preserve">Provide a solar pre-construction energy production estimate from PVSyst that has been completed by an independent 3rd party and submitted as part of the application. If no estimate is provided the Company will use PVSyst to provide an energy production estimate. </t>
  </si>
  <si>
    <t>Solar Pre-Construction Energy Production Report</t>
  </si>
  <si>
    <t>Pre-Construction Energy Production Estimate Completed by 3rd Party?</t>
  </si>
  <si>
    <t>Pre-Construction Energy Estimate Report Submittted with application?</t>
  </si>
  <si>
    <t>Energy Production Estimate Provider / Author</t>
  </si>
  <si>
    <t>Uncertainty (P50, P90, etc)</t>
  </si>
  <si>
    <t>PVsyst Model Inputs</t>
  </si>
  <si>
    <t>a)</t>
  </si>
  <si>
    <t>Plant Capacities</t>
  </si>
  <si>
    <t>DC Capacity [kWdc]</t>
  </si>
  <si>
    <t>AC Capacity - Inverter [kWac]</t>
  </si>
  <si>
    <t>AC Capacity - POD [kWac]</t>
  </si>
  <si>
    <t>DC AC Ratio @ Inverter</t>
  </si>
  <si>
    <t>DC AC Ratio @ POD</t>
  </si>
  <si>
    <t>b)</t>
  </si>
  <si>
    <t>Solar Resource</t>
  </si>
  <si>
    <t>Onsite Data Collected and Included in model?</t>
  </si>
  <si>
    <t>Include dates of data collection and MET station provider</t>
  </si>
  <si>
    <t>Data Source</t>
  </si>
  <si>
    <t>Explain why data set was chosen</t>
  </si>
  <si>
    <t>GHI (kWh/m2/year)</t>
  </si>
  <si>
    <t>DHI (kWh/m2/year)</t>
  </si>
  <si>
    <t>Equipment Information</t>
  </si>
  <si>
    <t>PV Module Manufacturer</t>
  </si>
  <si>
    <t>PV Module Model Number</t>
  </si>
  <si>
    <t>PV Module Nominal Power [W]</t>
  </si>
  <si>
    <t>PAN File Provider</t>
  </si>
  <si>
    <t>Include PAN file as attachment</t>
  </si>
  <si>
    <t>Quantity Modules per String</t>
  </si>
  <si>
    <t>Total Quantity of Strings</t>
  </si>
  <si>
    <t>Total Number of Modules</t>
  </si>
  <si>
    <t>Inverter Manufacturer</t>
  </si>
  <si>
    <t>Inverter Model Number</t>
  </si>
  <si>
    <t>Inverter Nominal Capacity [kWAC]</t>
  </si>
  <si>
    <t>Inverter OND File Provider</t>
  </si>
  <si>
    <t>Include OND file as attachment</t>
  </si>
  <si>
    <t>Total Number of Inverters</t>
  </si>
  <si>
    <t>Number of Trackers</t>
  </si>
  <si>
    <t>Equipment Orientation</t>
  </si>
  <si>
    <t>Field Type</t>
  </si>
  <si>
    <t>Tracker Spacking [m]</t>
  </si>
  <si>
    <t>Collector Width [m]</t>
  </si>
  <si>
    <t>Axis Height Above Ground [m]</t>
  </si>
  <si>
    <t>GCR</t>
  </si>
  <si>
    <t>Tracker Phi min/max [deg]</t>
  </si>
  <si>
    <t>Azimuth [deg]</t>
  </si>
  <si>
    <t>c)</t>
  </si>
  <si>
    <t>Bifacial Parameters (if applicable)</t>
  </si>
  <si>
    <t>Bifaciality Factor</t>
  </si>
  <si>
    <t>Rear Shading Factor</t>
  </si>
  <si>
    <t>Rear Mismatch Loss</t>
  </si>
  <si>
    <t>Module Transparency</t>
  </si>
  <si>
    <t>d)</t>
  </si>
  <si>
    <t>Albedo &amp; Soiling Losses</t>
  </si>
  <si>
    <t>Albedo</t>
  </si>
  <si>
    <t>Soiling</t>
  </si>
  <si>
    <t>Total Year Average</t>
  </si>
  <si>
    <t>Explain source for albedo values</t>
  </si>
  <si>
    <t>January</t>
  </si>
  <si>
    <t>February</t>
  </si>
  <si>
    <t>March</t>
  </si>
  <si>
    <t>April</t>
  </si>
  <si>
    <t>May</t>
  </si>
  <si>
    <t>June</t>
  </si>
  <si>
    <t>July</t>
  </si>
  <si>
    <t>Explain source for soiling loss values</t>
  </si>
  <si>
    <t>August</t>
  </si>
  <si>
    <t>September</t>
  </si>
  <si>
    <t>October</t>
  </si>
  <si>
    <t>November</t>
  </si>
  <si>
    <t>December</t>
  </si>
  <si>
    <t>e)</t>
  </si>
  <si>
    <t>Electrical Losses</t>
  </si>
  <si>
    <t>DC Circuit Loss Fraction [% at STC]</t>
  </si>
  <si>
    <t>AC Wire Loss Inverter to Trans. Loss Fraction [% at STC]</t>
  </si>
  <si>
    <t>Medium Voltage Line - Voltage [kV]</t>
  </si>
  <si>
    <t>Medium Voltage Line - Loss Fraction [% at STC]</t>
  </si>
  <si>
    <t>MV Transformer - No Load Loss [% at STC]</t>
  </si>
  <si>
    <t>MV Transformer - Resistive Loss [% at STC]</t>
  </si>
  <si>
    <t>HV Transformer - No Load Loss [% at STC]</t>
  </si>
  <si>
    <t>HV Transformer - Risistive Loss [% at STC]</t>
  </si>
  <si>
    <t>HV Line - Loss Fraction [% at STC]</t>
  </si>
  <si>
    <t>Thermal Parameters</t>
  </si>
  <si>
    <t>Thermal Loss Factor (Uc) [W/m^2K]</t>
  </si>
  <si>
    <t>Wind Loss Factor (Uv)</t>
  </si>
  <si>
    <t>IAM - Module Quality - LID - Mismatch - Horizon</t>
  </si>
  <si>
    <t>IAM Losses</t>
  </si>
  <si>
    <t>Module Quality/Efficiency Loss</t>
  </si>
  <si>
    <t>LID Loss</t>
  </si>
  <si>
    <t>Module Mismatch Loss</t>
  </si>
  <si>
    <t>Strings Voltage Mismatch Loss</t>
  </si>
  <si>
    <t>Auxiliary Losses</t>
  </si>
  <si>
    <t>Auxiliaries during day operation</t>
  </si>
  <si>
    <t>Continuous Auxiliary Loss (Fans, etc) [kW]</t>
  </si>
  <si>
    <t>…From Inverter output power threshold [kW]</t>
  </si>
  <si>
    <t>Proportional to the Inverter Output Power [W/kW]</t>
  </si>
  <si>
    <t>AC Circuit Loss Fraction</t>
  </si>
  <si>
    <t>Night Auxiliaries Losses</t>
  </si>
  <si>
    <t>Night Auxiliaries Consuption [kW]</t>
  </si>
  <si>
    <t>Solar Energy Loss Tree</t>
  </si>
  <si>
    <t>Effective Irradiation</t>
  </si>
  <si>
    <t>Percent Loss (%)</t>
  </si>
  <si>
    <t>Global Incident In Collector Plane</t>
  </si>
  <si>
    <t>Global Incident Below Threshold</t>
  </si>
  <si>
    <t>Far Shadings / Horizon</t>
  </si>
  <si>
    <t>Near Shadings: Irradiance Loss</t>
  </si>
  <si>
    <t>IAM Factor on Global</t>
  </si>
  <si>
    <t>Soiling Loss Factor</t>
  </si>
  <si>
    <t>Ground Reflection on Front Side</t>
  </si>
  <si>
    <t>Bifacial System Irradiation and Loss Factors</t>
  </si>
  <si>
    <t>Global incident on ground (kWh/m2)</t>
  </si>
  <si>
    <t>Ground reflection loss (albedo)</t>
  </si>
  <si>
    <t>View Factor for rear side</t>
  </si>
  <si>
    <t>Sky diffuse on the rear side</t>
  </si>
  <si>
    <t>Beam effective on the rear side</t>
  </si>
  <si>
    <t>Shadings loss on rear side</t>
  </si>
  <si>
    <t>Global Irradiance on rear side (%) - PVsyst</t>
  </si>
  <si>
    <t>PV Conversion and DC Losses</t>
  </si>
  <si>
    <t>PV Loss Due to Irradiance Level</t>
  </si>
  <si>
    <t>PV Loss Due to Temperature</t>
  </si>
  <si>
    <t>Shadings: Electrical Loss acc. to strings</t>
  </si>
  <si>
    <t>Module Quality Loss, Modules and Strings</t>
  </si>
  <si>
    <t>LID - Light Induced Degradation</t>
  </si>
  <si>
    <t>Mismatch Loss, Modules and Strings</t>
  </si>
  <si>
    <t>Mismatch for Back Irradiance</t>
  </si>
  <si>
    <t>DC Ohmic Wiring Loss</t>
  </si>
  <si>
    <t>Inverter and AC Losses</t>
  </si>
  <si>
    <t>Inverter Loss During Operation (Efficiency)</t>
  </si>
  <si>
    <t>Inverter Loss Over Nominal Inverter Power</t>
  </si>
  <si>
    <t>Inverter Loss Due to Max Input  Current</t>
  </si>
  <si>
    <t>Inverter Loss Over Nominal Inverter Voltage</t>
  </si>
  <si>
    <t>Inverter Loss Due to Power Threshold</t>
  </si>
  <si>
    <t>Inverter Loss Due to Voltage Threshold</t>
  </si>
  <si>
    <t>Night Consumption</t>
  </si>
  <si>
    <t>Auxiliaries (fans, other)</t>
  </si>
  <si>
    <t>AC Ohmic Loss</t>
  </si>
  <si>
    <t>External Transformer Loss - MV</t>
  </si>
  <si>
    <t>External Transformer Loss - HV</t>
  </si>
  <si>
    <t>Post-Processed Losses</t>
  </si>
  <si>
    <t>DC System Performance Loss</t>
  </si>
  <si>
    <t>Tracking System Performance</t>
  </si>
  <si>
    <t>Tracker Wind Stow</t>
  </si>
  <si>
    <t>Sub-hourly Clipping Error</t>
  </si>
  <si>
    <t>AC System Availability Loss (PPA applications only)</t>
  </si>
  <si>
    <t>Ownership applications - Do NOT include in the loss estimate</t>
  </si>
  <si>
    <t>POI Limitation</t>
  </si>
  <si>
    <t>Additional Loss</t>
  </si>
  <si>
    <t>First Year Net Energy (MWh) With Availability, With Night losses [MWh]</t>
  </si>
  <si>
    <r>
      <rPr>
        <b/>
        <sz val="12"/>
        <color rgb="FFFF0000"/>
        <rFont val="Arial"/>
        <family val="2"/>
      </rPr>
      <t>PPA Applications -</t>
    </r>
    <r>
      <rPr>
        <b/>
        <sz val="12"/>
        <rFont val="Arial"/>
        <family val="2"/>
      </rPr>
      <t xml:space="preserve"> With Availability Loss, No Night Losses</t>
    </r>
  </si>
  <si>
    <r>
      <rPr>
        <b/>
        <sz val="12"/>
        <color rgb="FFFF0000"/>
        <rFont val="Arial"/>
        <family val="2"/>
      </rPr>
      <t>Ownership Applications (BTs and Self-Builds) -</t>
    </r>
    <r>
      <rPr>
        <b/>
        <sz val="12"/>
        <rFont val="Arial"/>
        <family val="2"/>
      </rPr>
      <t xml:space="preserve">             No Availability &amp; Night Losses</t>
    </r>
  </si>
  <si>
    <t>Net Energy [MWh/yr]</t>
  </si>
  <si>
    <t>Performance Ratio [%]</t>
  </si>
  <si>
    <t>AC Capacity Factor - POI (%)</t>
  </si>
  <si>
    <t>Energy Yield Ratio [kWh/kWdc]</t>
  </si>
  <si>
    <t>Capacities and Heat Rates #1 - Physical Fuel Resources</t>
  </si>
  <si>
    <r>
      <rPr>
        <b/>
        <sz val="11"/>
        <rFont val="Arial"/>
        <family val="2"/>
      </rPr>
      <t xml:space="preserve">Who Should Complete this Form: </t>
    </r>
    <r>
      <rPr>
        <sz val="11"/>
        <rFont val="Arial"/>
        <family val="2"/>
      </rPr>
      <t xml:space="preserve">This form is intended for all applications for resources using one or more physical fuels (natural gas, fuel oil, hydrogen, biomass, etc). The information below provides further detail to prepare for the modeling and evaluation of the attribute matrix approved by the Minnesota PUC on 10/05/2023, including but not limited to information related to attributes 1, 6, 11, 12, 13, 35, 36, 37, 38, 40, 41 and 45 for some or all applications.  See the instructions below for further details.                                                                                                                                                                                                                                            ADDITIONAL NOTE 1: Information about black start generating units that are not also commercially operable should be provided on the "Black Start Inputs" form, not this form.                                                                                                                                                                                                            </t>
    </r>
  </si>
  <si>
    <t>1) Net Capacity - Enter net capacities that would be available at the commercial operation date (COD).  For combined cycle units, start with the simple cycle unit(s) and then enter the incrememental capability in the appropriate combined cycle section. Supplemental capacity rows are for items such as duct-firing, steam injection, etc.  All values should reflect the average capacities during the first commercial operating year at the Point of Interconnection and must be net of all parasitic loads and house power requirements.  Note any limitations including, but not limited to, emission permitting limitations on the availability of such supplemental capacity in the Notes. 
Heat Rate - Enter the average heat rates at the unit loading levels indicated. Heat rates must be stated at the higher heating value (HHV) and the following:
  -Summer capacity should be based on an ambient temperature of 95 degrees Fahrenheit, 20% relative humidity, and altitude adjusted. 
  -Winter capacity should be based on an ambient temperature of 30 degrees Fahrenheit, 60% relative humidity, and altitude adjusted.
  -Shoulder capacity should be based on an ambient temperature of 52 degrees Fahrenheit, 55% relative humidity, and altitude adjusted.
2) Annual Degradation - Enter values that would be applied to all data in section 1.  For the purposes of this EnCompass model input and evaluation, assume an NCF of 5% for the simple cyclce unit(s) and 1 start for every 2 hours of operation.  Provide additional details in the Notes section.</t>
  </si>
  <si>
    <t>Capacity and Heat Rate Table:</t>
  </si>
  <si>
    <t>If proposing a hydrogen/natural gas blend, provide separate heat rates for natural gas and for the proposed hydrogen/natural gas blend using both Physical Fuel 1 - Capacity, HR and Physical Fuel 2 - Capacity, HR tabs.</t>
  </si>
  <si>
    <t>Fuel Type 1:</t>
  </si>
  <si>
    <t>Summer</t>
  </si>
  <si>
    <t>Winter</t>
  </si>
  <si>
    <t>Shoulder (Spring/Fall)</t>
  </si>
  <si>
    <t>Operating Mode</t>
  </si>
  <si>
    <t>Net Capacity (MW)</t>
  </si>
  <si>
    <t>Net Supplemental (MW)</t>
  </si>
  <si>
    <r>
      <t xml:space="preserve">Heat Rate (Btu/kWh), </t>
    </r>
    <r>
      <rPr>
        <b/>
        <i/>
        <sz val="12"/>
        <rFont val="Arial"/>
        <family val="2"/>
      </rPr>
      <t>Fuel Type 1</t>
    </r>
  </si>
  <si>
    <t>Max Net Capacity      (MW)</t>
  </si>
  <si>
    <t xml:space="preserve"> Simple Cycle Unit 1 - Min</t>
  </si>
  <si>
    <t xml:space="preserve"> Simple Cycle Unit 1 - 25%</t>
  </si>
  <si>
    <t xml:space="preserve"> Simple Cycle Unit 1 - 50%</t>
  </si>
  <si>
    <t xml:space="preserve"> Simple Cycle Unit 1 - 75%</t>
  </si>
  <si>
    <t xml:space="preserve"> Simple Cycle Unit 1 - Max</t>
  </si>
  <si>
    <t xml:space="preserve"> Simple Cycle Unit 2 - Min</t>
  </si>
  <si>
    <t xml:space="preserve"> Simple Cycle Unit 2 - 25%</t>
  </si>
  <si>
    <t xml:space="preserve"> Simple Cycle Unit 2 - 50%</t>
  </si>
  <si>
    <t xml:space="preserve"> Simple Cycle Unit 2 - 75%</t>
  </si>
  <si>
    <t xml:space="preserve"> Simple Cycle Unit 2 - Max</t>
  </si>
  <si>
    <t xml:space="preserve"> Simple Cycle Unit 3 - Min</t>
  </si>
  <si>
    <t xml:space="preserve"> Simple Cycle Unit 3 - 25%</t>
  </si>
  <si>
    <t xml:space="preserve"> Simple Cycle Unit 3 - 50%</t>
  </si>
  <si>
    <t xml:space="preserve"> Simple Cycle Unit 3 - 75%</t>
  </si>
  <si>
    <t xml:space="preserve"> Simple Cycle Unit 3 - Max</t>
  </si>
  <si>
    <t xml:space="preserve"> Combined Cycle U1 - Min</t>
  </si>
  <si>
    <t xml:space="preserve"> Combined Cycle U1 - 25%</t>
  </si>
  <si>
    <t xml:space="preserve"> Combined Cycle U1 - 50%</t>
  </si>
  <si>
    <t xml:space="preserve"> Combined Cycle U1 - 75%</t>
  </si>
  <si>
    <t xml:space="preserve"> Combined Cycle U1 - Max</t>
  </si>
  <si>
    <t xml:space="preserve"> Combined Cycle U1-2 - Min</t>
  </si>
  <si>
    <t xml:space="preserve"> Combined Cycle U1-2 - 25%</t>
  </si>
  <si>
    <t xml:space="preserve"> Combined Cycle U1-2 - 50%</t>
  </si>
  <si>
    <t xml:space="preserve"> Combined Cycle U1-2 - 75%</t>
  </si>
  <si>
    <t xml:space="preserve"> Combined Cycle U1-2 - Max</t>
  </si>
  <si>
    <t xml:space="preserve"> Combined Cycle U1-3 - Min</t>
  </si>
  <si>
    <t xml:space="preserve"> Combined Cycle U1-3 - 25%</t>
  </si>
  <si>
    <t xml:space="preserve"> Combined Cycle U1-3 - 50%</t>
  </si>
  <si>
    <t xml:space="preserve"> Combined Cycle U1-3 - 75%</t>
  </si>
  <si>
    <t xml:space="preserve"> Combined Cycle U1-3 - Max</t>
  </si>
  <si>
    <t>Annual Degradation</t>
  </si>
  <si>
    <t>Year</t>
  </si>
  <si>
    <t>Net Capacity Degradation (%)</t>
  </si>
  <si>
    <t>Heat Rate Degradation (%)</t>
  </si>
  <si>
    <t>Capacities and Heat Rates #2 - Physical Fuel Resources</t>
  </si>
  <si>
    <r>
      <rPr>
        <b/>
        <sz val="11"/>
        <rFont val="Arial"/>
        <family val="2"/>
      </rPr>
      <t xml:space="preserve">Who Should Complete this Form: </t>
    </r>
    <r>
      <rPr>
        <sz val="11"/>
        <rFont val="Arial"/>
        <family val="2"/>
      </rPr>
      <t xml:space="preserve">This form is intended for all applications for resources using more than one physical fuel (natural gas, fuel oil, hydrogen, biomass, etc). The information below provides further detail to prepare for the modeling and evaluation of the attribute matrix approved by the Minnesota PUC on 10/05/2023, including but not limited to information related to attributes 1, 6, 11, 12, 13, 35, 36, 37, 38, 40, 41 and 45 for some or all applications.  See the instructions below for further details.                                                                                                                                                                                                                                            ADDITIONAL NOTE 1: Information about black start generating units that are not also commercially operable should be provided on the "Black Start Inputs" form, not this form.                                                                                                                                                                                                            </t>
    </r>
  </si>
  <si>
    <t>Fuel Type 2:</t>
  </si>
  <si>
    <t>Facility Performance - Physical Fuel Resources &amp; Non Run-of-River Hydro</t>
  </si>
  <si>
    <r>
      <t xml:space="preserve">Who Should Complete this Form: </t>
    </r>
    <r>
      <rPr>
        <sz val="11"/>
        <rFont val="Arial"/>
        <family val="2"/>
      </rPr>
      <t xml:space="preserve">This form is intended for all applications for resources using one or more physical fuels (natural gas, fuel oil, hydrogen, biomass, etc) and for non run-of-river hydro (i.e., large hydro) applications.  The information below provides further detail to prepare for the modeling and evaluation of the attribute matrix approved by the Minnesota PUC on 10/05/2023, including but not limited to information related to attributes 1, 6, 7, 11, 12 35, 36, 37, 38, 40, 41 and 43-47 for some or all applications.  See the instructions below for further details.                                                                                                                                                                                                              ADDITIONAL NOTE 1: Information about black start generating units that are not also commercially operable should be provided on the "Black Start Inputs" form, not this form.                        </t>
    </r>
  </si>
  <si>
    <r>
      <t xml:space="preserve">Complete a separate tab for each unit listed on the "Physical Fuel - Capacity and HR" tab, label new tabs as "Performance_A", "Performance_B", etc.  All information is to be entered </t>
    </r>
    <r>
      <rPr>
        <u/>
        <sz val="11"/>
        <rFont val="Arial"/>
        <family val="2"/>
      </rPr>
      <t>by unit</t>
    </r>
    <r>
      <rPr>
        <sz val="11"/>
        <rFont val="Arial"/>
        <family val="2"/>
      </rPr>
      <t xml:space="preserve"> for simple cycle turbines and then </t>
    </r>
    <r>
      <rPr>
        <u/>
        <sz val="11"/>
        <rFont val="Arial"/>
        <family val="2"/>
      </rPr>
      <t>in-addition to or incrementally</t>
    </r>
    <r>
      <rPr>
        <sz val="11"/>
        <rFont val="Arial"/>
        <family val="2"/>
      </rPr>
      <t xml:space="preserve"> for the combined cycle portion. </t>
    </r>
  </si>
  <si>
    <t>Operating Mode &amp; Unit</t>
  </si>
  <si>
    <t>(Select a unit as reported in Physical Fuel - Capacity and HR and duplicate this tab for each additional unit)</t>
  </si>
  <si>
    <t>Annual Expected Forced Outage Rate (%)</t>
  </si>
  <si>
    <t>Expected Average Annual Maintenance Requirements (days/year)</t>
  </si>
  <si>
    <t>Manual Control</t>
  </si>
  <si>
    <t>Lowest Stable Operating Point on Manual Control (% of full load)</t>
  </si>
  <si>
    <t>Highest Stable Operating Point on Manual Control (% of full load)</t>
  </si>
  <si>
    <t>Normal Up Ramp Rate on Manual Control (MW/min)</t>
  </si>
  <si>
    <t>Normal Down Ramp Rate on Manual Control (MW/min)</t>
  </si>
  <si>
    <t>Emergency Up Ramp Rate on Manual Control (MW/min)</t>
  </si>
  <si>
    <t>Emergency Down Ramp Rate on Manual Control (MW/min)</t>
  </si>
  <si>
    <t>Ramp Rate Bi-Direction on Manual Control (MW/min)</t>
  </si>
  <si>
    <t>Manual control is not modeled, will only model AGC.</t>
  </si>
  <si>
    <r>
      <t xml:space="preserve">Automatic Generation Control </t>
    </r>
    <r>
      <rPr>
        <sz val="12"/>
        <rFont val="Arial"/>
        <family val="2"/>
      </rPr>
      <t>(leave blank if no AGC capability)</t>
    </r>
  </si>
  <si>
    <t>Maximum Up Ramp Rate on AGC (MW/min)</t>
  </si>
  <si>
    <t>Maximum Down Ramp Rate on AGC (MW/min)</t>
  </si>
  <si>
    <t>Ramp Rate Bi-Direction on AGC (MW/min)</t>
  </si>
  <si>
    <r>
      <t>Start Times</t>
    </r>
    <r>
      <rPr>
        <sz val="12"/>
        <rFont val="Arial"/>
        <family val="2"/>
      </rPr>
      <t xml:space="preserve"> (time to start unit, sync to grid, and reach minimum load)</t>
    </r>
  </si>
  <si>
    <t>Off-Line for 6 Hours (minutes)</t>
  </si>
  <si>
    <t>Off-Line for 8 Hours (minutes)</t>
  </si>
  <si>
    <t>Off-Line for 12 Hours (minutes)</t>
  </si>
  <si>
    <t>Off-Line for 3 days (minutes)</t>
  </si>
  <si>
    <t>Maximum Load Achievable in 10 Minutes (% of full load)</t>
  </si>
  <si>
    <t>Maximum Load Achievable in 15 Minutes (% of full load)</t>
  </si>
  <si>
    <t>Maximum Load Achievable in 30 Minutes (% of full load)</t>
  </si>
  <si>
    <t>Minimum Up Time (minutes)</t>
  </si>
  <si>
    <t>Minimum Down Time (minutes)</t>
  </si>
  <si>
    <t>Consumptive Water Use at 100% Annual Avg Base Capacity (gallons/MWh)</t>
  </si>
  <si>
    <t>Notification Time needed before Start (minutes)</t>
  </si>
  <si>
    <t>Maximum Cycles (life cycle)</t>
  </si>
  <si>
    <t>10)</t>
  </si>
  <si>
    <t>Notes to Facility Performance</t>
  </si>
  <si>
    <t>Natural Gas, Hydrogen, and Backup Fuel Supply</t>
  </si>
  <si>
    <r>
      <rPr>
        <b/>
        <sz val="11"/>
        <rFont val="Arial"/>
        <family val="2"/>
      </rPr>
      <t xml:space="preserve">Who Should Complete this Form: </t>
    </r>
    <r>
      <rPr>
        <sz val="11"/>
        <rFont val="Arial"/>
        <family val="2"/>
      </rPr>
      <t>This form is intended for all applications proposing one or more resources that use one or more physical fuels (i.e., natural gas, fuel oil, hydrogen, etc). The information below provides further detail to prepare for the modeling and evaluation of the attribute matrix approved by the Minnesota PUC on 10/05/2023, including but not limited to information related to attributes 4, 6, 7, 12, 13, 33, 34, 35, 36, 37, 38, 40, and 41.  See the instructions below for further details.</t>
    </r>
  </si>
  <si>
    <t>Natural Gas Supply - Power Purchase Agreements</t>
  </si>
  <si>
    <t>Identify the pipeline to which the proposed project plans to interconnect or to which the project. Indicate whether the project is currently interconnected or is proposing a new interconnection.</t>
  </si>
  <si>
    <t>Pipeline</t>
  </si>
  <si>
    <t>Status of Interconnection</t>
  </si>
  <si>
    <t>Natural Gas Supply - Build-Transfer or Self-Build Projects</t>
  </si>
  <si>
    <t>Identify the pipeline to which the project plans to interconnect. If known, describe supply plan and identify all contracts that support the supply of firm gas transportation and firm supply to the proposed plant.</t>
  </si>
  <si>
    <t>Supply plan and contract description</t>
  </si>
  <si>
    <t>Natural Gas Interconnection Costs &amp; Description - proposed Power Purchase Agreements</t>
  </si>
  <si>
    <r>
      <rPr>
        <b/>
        <sz val="10"/>
        <rFont val="Arial"/>
        <family val="2"/>
      </rPr>
      <t xml:space="preserve">For all projects proposing a Power Purchase Agreement: </t>
    </r>
    <r>
      <rPr>
        <sz val="10"/>
        <rFont val="Arial"/>
        <family val="2"/>
      </rPr>
      <t>Describe any gas interconnection facilities that have been included in the application price on the Physical Fuel PPA Pricing tab. Describe the size, length and location of the lateral interconnection and fuel delivery point. Attach a USGS-based map showing the gas pipeline delivery point, the location of any lateral lines, compressors and meters.</t>
    </r>
  </si>
  <si>
    <t>For applications includes gas interconnection costs: Gas Interconnection Cost Price Adjustment ($/kW-mo):</t>
  </si>
  <si>
    <t>*</t>
  </si>
  <si>
    <t>*Change in levelized Capacity Payment Rate ($/kW-mo) per $100,000 change in cost for the gas interconnection facilities described above.</t>
  </si>
  <si>
    <t>Natural Gas Interconnection Costs &amp; Description - Build-Transfer and Company Self-Build applications</t>
  </si>
  <si>
    <r>
      <rPr>
        <b/>
        <sz val="10"/>
        <rFont val="Arial"/>
        <family val="2"/>
      </rPr>
      <t xml:space="preserve">For projects proposing a Build-Transfer or Company Self-Build Application: </t>
    </r>
    <r>
      <rPr>
        <sz val="10"/>
        <rFont val="Arial"/>
        <family val="2"/>
      </rPr>
      <t>State any capital cost estimates for natural gas interconnection that are included on any of the D1 - pricing tabs. Describe the size, length and location of the lateral interconnection and fuel delivery point. Attach a USGS-based map showing the gas pipeline delivery point, the location of any lateral lines, compressors and meters.</t>
    </r>
  </si>
  <si>
    <t>Gas Interconnection Capital Costs Included in Form D1 Pricing ($)</t>
  </si>
  <si>
    <t>Natural Gas Pressure</t>
  </si>
  <si>
    <t>Minimum Pressure Required at Gas Interconnection Point (psig)</t>
  </si>
  <si>
    <t>Maximum Pressure Required at Gas Interconnection Point (psig)</t>
  </si>
  <si>
    <t>Minimum Pressure Required at Plant Burner Tip (psig)</t>
  </si>
  <si>
    <t>Gas Delivery Pressure (psig)</t>
  </si>
  <si>
    <t xml:space="preserve">Guaranteed by the Interconnecting Pipeline at the Fuel Delivery Point </t>
  </si>
  <si>
    <t>Natural Gas Quantities</t>
  </si>
  <si>
    <t>Maximum Daily Consumption for Electrical Generation (MMBtu/day)</t>
  </si>
  <si>
    <t>Maximum Hourly Consumption for Electrical Generation (MMBtu/hour)</t>
  </si>
  <si>
    <t>Maximum Daily Consumption for Ancillaries (MMBtu/day)</t>
  </si>
  <si>
    <t>Maximum Hourly Consumption for Ancillaries (MMBtu/hour)</t>
  </si>
  <si>
    <t>Describe any ancillary equipment which may utilize natural gas fuel when the facility is off-line and describe who is responsible for the ancillary natural gas usage costs.</t>
  </si>
  <si>
    <t>Natural Gas Quality</t>
  </si>
  <si>
    <t>Select if any of the following pipelines have unacceptable gas quality</t>
  </si>
  <si>
    <t>Colorado Interstate Gas</t>
  </si>
  <si>
    <t>Wyoming Interstate Gas</t>
  </si>
  <si>
    <t>Public Service Company of Colorado</t>
  </si>
  <si>
    <t>If any, indicate why further below in the "Notes to Fuel Supply".</t>
  </si>
  <si>
    <t>8)</t>
  </si>
  <si>
    <t>Secondary, Non-Hydrogen Fuel Supply (i.e., fuel oil, etc)</t>
  </si>
  <si>
    <t>If secondary, on-site fuel storage is proposed, describe the fuel type, including quality specifications, quantity, and maximum number of full-load run hours on secondary fuel.</t>
  </si>
  <si>
    <t>Secondary Fuel On-Site Storage Volume (gallons)</t>
  </si>
  <si>
    <t>Estimated Net Capability Run Hours On Secondary Fuel (hours)</t>
  </si>
  <si>
    <t>9)</t>
  </si>
  <si>
    <t>Maximum Hydrogen Capability Option (%)</t>
  </si>
  <si>
    <t>Hydrogen Fuel Cost Assumption</t>
  </si>
  <si>
    <t>Year of Operation</t>
  </si>
  <si>
    <t>$/MMBtu</t>
  </si>
  <si>
    <t>$/kg</t>
  </si>
  <si>
    <t>Hydrogen Storage/Delivery Cost Assumption</t>
  </si>
  <si>
    <t>$/mile (pipeline)</t>
  </si>
  <si>
    <t>$/kg (storage)</t>
  </si>
  <si>
    <t>Electrolyzer Technical Characteristics</t>
  </si>
  <si>
    <t>For hydrogen fuel applications that include an electrolyzer, please provide additional details about the proposed electrolyzer.</t>
  </si>
  <si>
    <t>Size of Electrolyzer (MW)</t>
  </si>
  <si>
    <t>Hydrogen Fuel Storage Size</t>
  </si>
  <si>
    <t>Electrolysis conversion rate (MWh/kg)</t>
  </si>
  <si>
    <t>11)</t>
  </si>
  <si>
    <t>Electrolyzer - Type(s) of Energy Used to Power Electrolyzer</t>
  </si>
  <si>
    <t>For hydrogen fuel applications that include an electrolyzer, please provide the planned type(s) of energy source(s) that will power the electrolyzer.</t>
  </si>
  <si>
    <t>Energy Source Type 1</t>
  </si>
  <si>
    <t>Energy Source Type 2</t>
  </si>
  <si>
    <t>Energy Source Type 3</t>
  </si>
  <si>
    <t>Size of Resource Providing Energy Source Type 1 (MW)</t>
  </si>
  <si>
    <t>MW</t>
  </si>
  <si>
    <t>Size of Resource Providing Energy Source Type 2 (MW)</t>
  </si>
  <si>
    <t>Size of Resource Providing Energy Source Type 3 (MW)</t>
  </si>
  <si>
    <t>If "Other" Fuel Type is selected, please describe:</t>
  </si>
  <si>
    <t>12)</t>
  </si>
  <si>
    <t>Electrolyzer - Additional information about energy supply for electrolyzer</t>
  </si>
  <si>
    <t>Size</t>
  </si>
  <si>
    <t>13)</t>
  </si>
  <si>
    <t>Hydrogen Electrolyzer Energy Source Cost Assumption</t>
  </si>
  <si>
    <r>
      <t xml:space="preserve">For hydrogen fuel applications that include an electrolyzer, please provide an estimated cost of energy fueling the electrolyzer for each year that the proposed </t>
    </r>
    <r>
      <rPr>
        <u/>
        <sz val="11"/>
        <rFont val="Arial"/>
        <family val="2"/>
      </rPr>
      <t xml:space="preserve">generator </t>
    </r>
    <r>
      <rPr>
        <sz val="11"/>
        <rFont val="Arial"/>
        <family val="2"/>
      </rPr>
      <t>operates.  For example, for a hypothetical generator with proposed COD in January 2027, leaving year 1 blank and providing an estimated cost for year 2 in the table below will be interpreted for modeling purposes as the electrolyzer not operating until January 2028.</t>
    </r>
  </si>
  <si>
    <r>
      <t xml:space="preserve">Year of </t>
    </r>
    <r>
      <rPr>
        <b/>
        <u/>
        <sz val="10"/>
        <rFont val="Arial"/>
        <family val="2"/>
      </rPr>
      <t>Generator</t>
    </r>
    <r>
      <rPr>
        <b/>
        <sz val="10"/>
        <rFont val="Arial"/>
        <family val="2"/>
      </rPr>
      <t xml:space="preserve"> Operation</t>
    </r>
  </si>
  <si>
    <t>Energy Source #1 Cost (Nominal $/MWH)</t>
  </si>
  <si>
    <t>Energy Source #2 Cost (Nominal $/MWH)</t>
  </si>
  <si>
    <t>Energy Source #3 Cost (Nominal $/MWH)</t>
  </si>
  <si>
    <t>14)</t>
  </si>
  <si>
    <t>Hydrogen Electrolyzer Energy Source Amount Assumption</t>
  </si>
  <si>
    <r>
      <t xml:space="preserve">For hydrogen fuel applications that include an electrolyzer, please provide the estimated amount of energy, in MWH, necessary for fueling the electrolyzer for each year that the proposed </t>
    </r>
    <r>
      <rPr>
        <u/>
        <sz val="11"/>
        <rFont val="Arial"/>
        <family val="2"/>
      </rPr>
      <t xml:space="preserve">generator </t>
    </r>
    <r>
      <rPr>
        <sz val="11"/>
        <rFont val="Arial"/>
        <family val="2"/>
      </rPr>
      <t>operates.  For example, for a hypothetical generator with proposed COD in January 2027, leaving year 1 blank and providing an estimated MWH for year 2 in the table below will be interpreted for modeling purposes as the electrolyzer not operating until January 2028.</t>
    </r>
  </si>
  <si>
    <t>Energy Source #1: Estimated MWH</t>
  </si>
  <si>
    <t>Energy Source #2: Estimated MWH</t>
  </si>
  <si>
    <t>Energy Source #3: Estimated MWH</t>
  </si>
  <si>
    <t>15)</t>
  </si>
  <si>
    <t>Notes to Natural Gas/Fuel Supply</t>
  </si>
  <si>
    <t>Emission Rates - Physical Fuel Resources</t>
  </si>
  <si>
    <r>
      <rPr>
        <b/>
        <sz val="11"/>
        <rFont val="Arial"/>
        <family val="2"/>
      </rPr>
      <t xml:space="preserve">Who Should Complete this Form: </t>
    </r>
    <r>
      <rPr>
        <sz val="11"/>
        <rFont val="Arial"/>
        <family val="2"/>
      </rPr>
      <t>This form is intended for all applications proposing black start or commercially operable assets that use one or more physical fuels (i.e., natural gas, fuel oil, hydrogen). The information below provides further detail to prepare for the modeling and evaluation of the attribute matrix approved by the Minnesota PUC on 10/05/2023, including but not limited to information related to attributes 4, 6, 7, 12, 13, 33, 34, 35, 36, 37, 38, 40, and 41.  See the instructions below for further details.</t>
    </r>
  </si>
  <si>
    <r>
      <t xml:space="preserve">Provide emission rate information for the proposed generator(s), including fuel requirements for base and supplemental capacity and/or freeze protection. </t>
    </r>
    <r>
      <rPr>
        <b/>
        <i/>
        <sz val="11"/>
        <rFont val="Arial"/>
        <family val="2"/>
      </rPr>
      <t>Please complete a new version of this form for each different generator type included in the application.</t>
    </r>
  </si>
  <si>
    <t>Generator Make and Model for Emissions Data Below</t>
  </si>
  <si>
    <t>Emission Rates on Primary Fuel</t>
  </si>
  <si>
    <t>Emission Rates at Full Load on Base Capacity
(lbs/MMBtu)</t>
  </si>
  <si>
    <t>Emission Rates at Full Load on Base &amp; Supplemental Capacity
(lbs/MMBtu)</t>
  </si>
  <si>
    <t xml:space="preserve">Oxides of Sulfur </t>
  </si>
  <si>
    <t xml:space="preserve">Oxides of Nitrogen </t>
  </si>
  <si>
    <t xml:space="preserve">Carbon Dioxide </t>
  </si>
  <si>
    <t>Carbon Monoxide</t>
  </si>
  <si>
    <t xml:space="preserve">Volatile Organic Compounds </t>
  </si>
  <si>
    <t>Particulate Matter - PM10</t>
  </si>
  <si>
    <t xml:space="preserve">Particulate Matter - PM2.5 </t>
  </si>
  <si>
    <t xml:space="preserve">Lead </t>
  </si>
  <si>
    <t xml:space="preserve">Mercury </t>
  </si>
  <si>
    <t xml:space="preserve">Maximum NOx emission rate (in parts per million) </t>
  </si>
  <si>
    <t xml:space="preserve">Maximum CO emission rate (in parts per million) </t>
  </si>
  <si>
    <t>Maximum Permitted/Permittable Annual Capacity Factor (%)</t>
  </si>
  <si>
    <t>% of Net Capability.</t>
  </si>
  <si>
    <t>Emission Rates on Secondary Fuel</t>
  </si>
  <si>
    <t>If applicable.</t>
  </si>
  <si>
    <t>Emission Rates at Full Load on Base Capacity
(lbs/MMBtu) II</t>
  </si>
  <si>
    <t>Emission Rates at Full Load on Base &amp; Supplemental Capacity
(lbs/MMBtu) II</t>
  </si>
  <si>
    <t>Oxides of Sulfur II</t>
  </si>
  <si>
    <t>Oxides of Nitrogen II</t>
  </si>
  <si>
    <t>Carbon Dioxide II</t>
  </si>
  <si>
    <t>Carbon Monoxide II</t>
  </si>
  <si>
    <t>Volatile Organic Compounds II</t>
  </si>
  <si>
    <t>Particulate Matter - PM10 II</t>
  </si>
  <si>
    <t>Particulate Matter - PM2.5 II</t>
  </si>
  <si>
    <t>Lead II</t>
  </si>
  <si>
    <t>Mercury II</t>
  </si>
  <si>
    <t>Maximum NOx emission rate (in parts per million) II</t>
  </si>
  <si>
    <t>Maximum CO emission rate (in parts per million) II</t>
  </si>
  <si>
    <t>Maximum Permitted/Permittable Annual Capacity Factor (%) II</t>
  </si>
  <si>
    <t>% of Net Capability</t>
  </si>
  <si>
    <t>Emission Rates on Hydrogen</t>
  </si>
  <si>
    <t>Oxides of Sulfur III</t>
  </si>
  <si>
    <t>Oxides of Nitrogen III</t>
  </si>
  <si>
    <t>Carbon Dioxide III</t>
  </si>
  <si>
    <t>Carbon Monoxide III</t>
  </si>
  <si>
    <t>Volatile Organic Compounds III</t>
  </si>
  <si>
    <t>Particulate Matter - PM10 III</t>
  </si>
  <si>
    <t>Particulate Matter - PM2.5 III</t>
  </si>
  <si>
    <t>Lead III</t>
  </si>
  <si>
    <t>Mercury III</t>
  </si>
  <si>
    <t>Maximum NOx emission rate (in parts per million) III</t>
  </si>
  <si>
    <t>Maximum CO emission rate (in parts per million) III</t>
  </si>
  <si>
    <t>Maximum Permitted/Permittable Annual Capacity Factor (%) III</t>
  </si>
  <si>
    <t>Notes to Emissions</t>
  </si>
  <si>
    <t>Additional Transmission and Market Inputs</t>
  </si>
  <si>
    <r>
      <rPr>
        <b/>
        <sz val="11"/>
        <rFont val="Arial"/>
        <family val="2"/>
      </rPr>
      <t xml:space="preserve">Who Should Complete this Form: </t>
    </r>
    <r>
      <rPr>
        <sz val="11"/>
        <rFont val="Arial"/>
        <family val="2"/>
      </rPr>
      <t>This form is intended for all applications. The information below provides further detail to prepare for the modeling and evaluation of the attribute matrix approved by the Minnesota PUC on 10/05/2023, including but not limited to information related to attributes 43-58.  See the instructions below for further details.</t>
    </r>
  </si>
  <si>
    <t>Reactive (MVAR) capability curve (D-curve)</t>
  </si>
  <si>
    <t>For each electric generator or storage asset proposed, include a reactive (MVAR) capability curve (D-Curve), including MW, Min. MVAR, Max. MVAR, and a table including up to 8 MW points (if possible) with associated minimum and maximum MVAR points. Include the maximum sustained leading and lagging (MVAR absorption) capability and any anticipated operational restrictions to the MVAR capability curve.</t>
  </si>
  <si>
    <t>Name of File containing D-Curve</t>
  </si>
  <si>
    <t>Proposed Generation Unit 1</t>
  </si>
  <si>
    <t>Proposed Generation Unit 2</t>
  </si>
  <si>
    <t>Proposed Generation Unit 3</t>
  </si>
  <si>
    <t>Proposed Generation Unit 4</t>
  </si>
  <si>
    <t>Evidence of Dynamic Voltage Support</t>
  </si>
  <si>
    <t>Please provide a .dyr file and any supporting user defined model files with your application or your resource will be assumed not to be able to provide dynamic voltage support.</t>
  </si>
  <si>
    <t>Name of Applicable .dyr file(s) and user defined model file(s) demonstrating dynamic voltage support.</t>
  </si>
  <si>
    <t>Essential Reliability Services - Identification of Regulation Qualified Resources</t>
  </si>
  <si>
    <t>Please idenitfy whether each generator or storage asset proposed in the application has the following capabilities, as described further in MISO BPM-002 Section 4.2.1.1.</t>
  </si>
  <si>
    <t>Have the appropriate control equipment capable of providing Regulation Service.</t>
  </si>
  <si>
    <t>Be capable of supplying Regulation Service in either the up or down direction within the Regulation Response Time.</t>
  </si>
  <si>
    <t>Be capable of supplying Regulation Service for a continuous duration of 60 minutes.</t>
  </si>
  <si>
    <t>Be capable of automatically responding to and mitigating frequency deviations via a speed governor or similar device.</t>
  </si>
  <si>
    <t>Be capable of receiving and responding to automatic control signals on a 4 second periodicity, and providing telemetered output data that can be scanned every 2 seconds.</t>
  </si>
  <si>
    <t>Essential Reliability Services - Identification of Spin Qualified Resources</t>
  </si>
  <si>
    <t>Please identify whether each generator or storage asset proposed in the application has the following capabilities, as described further in MISO BPM-002 Section 4.2.1.2.</t>
  </si>
  <si>
    <t>Be capable of deploying 100% of their cleared Spinning Reserve (including any Spinning Reserve cleared to meet Supplemental Reserve Requirements) within the Contingency Reserve Deployment Period.</t>
  </si>
  <si>
    <t>Be capable of deploying 100% of their cleared Spinning Reserve for a continuous duration of 60 minutes.</t>
  </si>
  <si>
    <t>Be capable of providing telemetered output data that can be scanned every 10 seconds.</t>
  </si>
  <si>
    <t>Flexibility - Identification of Supplemental Qualified Resources</t>
  </si>
  <si>
    <t>Please identify whether each generator or storage asset proposed in the application has the following capabilities, as described further in MISO BPM-002 Section 4.2.1.3. Some requirements for On-Line Short-Term Reserve Resources have already been asked in prior questions; only the additional questions remain.</t>
  </si>
  <si>
    <t>Have a Minimum Run Time less than or equal to three hours if a Quick-Start Resource.</t>
  </si>
  <si>
    <t>Be capable of deploying 100% of their cleared Supplemental Reserve within the Contingency Reserve Deployment Period.</t>
  </si>
  <si>
    <t>Be capable of deploying 100% of their cleared Supplemental Reserve for a continuous duration of 60 minutes.</t>
  </si>
  <si>
    <t>Flexibility - Identification of Ramp Capability Resources</t>
  </si>
  <si>
    <t>Please identify whether each generator or storage asset proposed in the application has the following capabilities, as described further in MISO BPM-002 Section 4.2.1.4.</t>
  </si>
  <si>
    <t>Capability of providing ramp in both directions</t>
  </si>
  <si>
    <r>
      <t>Not</t>
    </r>
    <r>
      <rPr>
        <sz val="10"/>
        <rFont val="Arial"/>
        <family val="2"/>
      </rPr>
      <t xml:space="preserve"> a Dispatchable Intermittent Resource as defined in MISO BPM-002 Section 4.2.10.11</t>
    </r>
  </si>
  <si>
    <t>Flexibility - Identification of On-line Short-Term Reserve Resources</t>
  </si>
  <si>
    <t>Please identify whether each generator or storage asset proposed in the application has the following capabilities, as described further in MISO BPM-002 Section 4.2.1.5. Some requirements for On-Line Short-Term Reserve Resources have already been asked in prior questions; only the additional questions remain.</t>
  </si>
  <si>
    <t>Be capable of deploying 100% of their cleared Short-Term Reserve for a continuous duration of 60 minutes.</t>
  </si>
  <si>
    <t>Flexibility - Identification of Off-line Short-Term Reserve Resources</t>
  </si>
  <si>
    <t>Please identify whether each generator or storage asset proposed in the application has the following capabilities, as described further in MISO BPM-002 Section 4.2.1.5. Some requirements for Off-Line Short-Term Reserve Resources have already been asked in prior questions; only the additional questions remain.</t>
  </si>
  <si>
    <t>Have a Minimum Run Time of Less than or equal to four hours.</t>
  </si>
  <si>
    <t>Be capable of deploying 100% of their cleared Short-Term Reserve within the Short-Term Reserve Deployment Period.</t>
  </si>
  <si>
    <t>Flexibility - Identification of Fast-Start Resources</t>
  </si>
  <si>
    <t>Please identify whether each generator or storage asset proposed in the application meets the defintion of a Fast-Start Resource as per the MISO Tariff:</t>
  </si>
  <si>
    <t>An online Generation Resource that is started, synchronized and injects Energy, or a Demand Response Resource that reduces its Energy consumption, within sixty (60) minutes of being notified and that has a minimum run time of one hour or less … A Fast-Start Resource does not include fuel-limited resources such as pumped storage, Electric Storage Resources, run-of-river hydro, and wind resources.</t>
  </si>
  <si>
    <t>Meets definition of Fast Start Resource</t>
  </si>
  <si>
    <t>Flexibility - Identification of Fast-Ramping Resources</t>
  </si>
  <si>
    <t>Please identify whether each generator or storage asset proposed in the application meets the defintion of a Fast-Ramping Resource as per the MISO Tariff:</t>
  </si>
  <si>
    <t>A Generation Resource that: (1) meets the qualification criteria of having a: (i) ramp rate greater than eighty (80) MW per minute; (ii) Fast Ramping Resource Performance Score that meets or exceeds the Fast Ramping Resource Performance Threshold when responding to regulation signals in Fast Ramping Resource Performance Tests; and (iii) duration greater than 20 minutes or more for Use Limited Resources.</t>
  </si>
  <si>
    <t>Meets definition of Fast Ramping Resource</t>
  </si>
  <si>
    <t>Inverter Capabilities - Solar, Wind and Storage projects only</t>
  </si>
  <si>
    <t>For applications proposing a solar, wind, or storage component, confirm the capabilities of the proposed inverters. Applications that do not propose a wind, solar, or battery project may skip this section.</t>
  </si>
  <si>
    <t>Available Inverter Capabiities</t>
  </si>
  <si>
    <t>Solar</t>
  </si>
  <si>
    <t>Storage</t>
  </si>
  <si>
    <t>File Names of Technical Data</t>
  </si>
  <si>
    <r>
      <t xml:space="preserve">Grid Following? (Yes/No)  </t>
    </r>
    <r>
      <rPr>
        <i/>
        <sz val="11"/>
        <rFont val="Calibri"/>
        <family val="2"/>
      </rPr>
      <t>If yes, provide technical data files on the inverters &amp; list the file name(s) provided.</t>
    </r>
  </si>
  <si>
    <r>
      <t xml:space="preserve">Grid Forming? (Yes/No)  </t>
    </r>
    <r>
      <rPr>
        <i/>
        <sz val="11"/>
        <rFont val="Calibri"/>
        <family val="2"/>
      </rPr>
      <t>If yes, provide technical data describing the grid forming features and list the file name(s) provided.</t>
    </r>
  </si>
  <si>
    <r>
      <t xml:space="preserve">Dynamic Grid Voltage (VAR) Support when real power output = 0? (Yes / No)  </t>
    </r>
    <r>
      <rPr>
        <i/>
        <sz val="11"/>
        <rFont val="Calibri"/>
        <family val="2"/>
      </rPr>
      <t>Provide supporting technical data such as the inverter real vs reactive power output curves or re</t>
    </r>
  </si>
  <si>
    <r>
      <t xml:space="preserve">Dynamic Grid Frequency support capability? (Yes / No). </t>
    </r>
    <r>
      <rPr>
        <i/>
        <sz val="11"/>
        <rFont val="Calibri"/>
        <family val="2"/>
      </rPr>
      <t>If yes, provide supporting technical data on the inverters frequency support capabilities and list the file name(s) provided.</t>
    </r>
  </si>
  <si>
    <r>
      <t xml:space="preserve">Black Start Capability? (Yes / No). </t>
    </r>
    <r>
      <rPr>
        <i/>
        <sz val="11"/>
        <rFont val="Calibri"/>
        <family val="2"/>
      </rPr>
      <t>If yes, provide Black Start Capability technical data.</t>
    </r>
  </si>
  <si>
    <t>Additional Flexibility Parameters</t>
  </si>
  <si>
    <r>
      <t xml:space="preserve">Notes to Transmission and Market Inputs - </t>
    </r>
    <r>
      <rPr>
        <sz val="10"/>
        <rFont val="Arial"/>
        <family val="2"/>
      </rPr>
      <t>Include any notes about the questions above</t>
    </r>
  </si>
  <si>
    <t>Interconnection Details - Option 2 (New Interconnection in MISO Zone 1)</t>
  </si>
  <si>
    <r>
      <rPr>
        <b/>
        <sz val="10"/>
        <rFont val="Arial"/>
        <family val="2"/>
      </rPr>
      <t xml:space="preserve">Who Should Complete this Form: </t>
    </r>
    <r>
      <rPr>
        <sz val="10"/>
        <rFont val="Arial"/>
        <family val="2"/>
      </rPr>
      <t xml:space="preserve">This form is required for all applications that will have a </t>
    </r>
    <r>
      <rPr>
        <u/>
        <sz val="10"/>
        <rFont val="Arial"/>
        <family val="2"/>
      </rPr>
      <t>new</t>
    </r>
    <r>
      <rPr>
        <sz val="10"/>
        <rFont val="Arial"/>
        <family val="2"/>
      </rPr>
      <t xml:space="preserve"> point of interconnection with MISO. Please see the form called "Interconnection Reuse" for other types of interconnection involving existing points of interconnection with MISO. The information below aids in verification of Attribute 2: the application is transmission-interconnected, Attribute 3: that the commercially-operable portion of any application interconnects in MISO Zone 1 with an uninterrupted interconnection path to MISO Load, Attribute 4, and the accredited capacity used in Attributes 12 and 38. These are attributes in the matrix approved by the MPUC on 10/05/2023.</t>
    </r>
  </si>
  <si>
    <t xml:space="preserve">Project Information </t>
  </si>
  <si>
    <t>Project Name</t>
  </si>
  <si>
    <t>Project MW (AC) for interconnection request</t>
  </si>
  <si>
    <t xml:space="preserve">Project Description </t>
  </si>
  <si>
    <t>What is the projects's proposed Commercial Operating Date</t>
  </si>
  <si>
    <t>Generator Interconnection Request Information</t>
  </si>
  <si>
    <t>MISO Project Number(s)</t>
  </si>
  <si>
    <t>Definitive Planning Stage ("DPP") Cycle</t>
  </si>
  <si>
    <t>Amount of Energy Resource Interconnection Service requested (MW)</t>
  </si>
  <si>
    <t>Amount of Network Resource Interconnection Service requested (MW)</t>
  </si>
  <si>
    <t>Generator Interconnection Study or Agreement Information</t>
  </si>
  <si>
    <r>
      <rPr>
        <u/>
        <sz val="10"/>
        <rFont val="Arial"/>
        <family val="2"/>
      </rPr>
      <t>Interconnection Study</t>
    </r>
    <r>
      <rPr>
        <sz val="10"/>
        <rFont val="Arial"/>
        <family val="2"/>
      </rPr>
      <t>: MISO Study Status and expected completion date</t>
    </r>
  </si>
  <si>
    <r>
      <rPr>
        <u/>
        <sz val="10"/>
        <rFont val="Arial"/>
        <family val="2"/>
      </rPr>
      <t>Interconnection Agreement:</t>
    </r>
    <r>
      <rPr>
        <sz val="10"/>
        <rFont val="Arial"/>
        <family val="2"/>
      </rPr>
      <t xml:space="preserve"> GIA Execution Date</t>
    </r>
  </si>
  <si>
    <r>
      <rPr>
        <u/>
        <sz val="10"/>
        <rFont val="Arial"/>
        <family val="2"/>
      </rPr>
      <t>Interconnection Agreement</t>
    </r>
    <r>
      <rPr>
        <sz val="10"/>
        <rFont val="Arial"/>
        <family val="2"/>
      </rPr>
      <t>: Is the GIA Execution Date actual or expected?</t>
    </r>
  </si>
  <si>
    <t>Generator feeder transmission line status (routing, permitting, etc.)</t>
  </si>
  <si>
    <t>Submit copies of all existing/completed System Impact Studies, Restudies, or Facility Studies and provide the file names here.</t>
  </si>
  <si>
    <t>Provide copies of Facility Construction Agreements or Multi-Party Facilities Construction Agreement(s)</t>
  </si>
  <si>
    <t>Project Transmission Information</t>
  </si>
  <si>
    <t>Location of Point of Interconnection (including substation name)</t>
  </si>
  <si>
    <t>Interconnection voltage (kV)</t>
  </si>
  <si>
    <t>Location of Point of Delivery, if different than Point of Interconnection (POI)</t>
  </si>
  <si>
    <t>Transmission Owner at Point of Interconnection</t>
  </si>
  <si>
    <t>Project Congestion/Curtailment Information</t>
  </si>
  <si>
    <t>Provide any analysis performed regarding projected congestion at the project POD</t>
  </si>
  <si>
    <t>Provide any analysis performed regarding projected curtailment at the project POD</t>
  </si>
  <si>
    <t>Interconnection Details - Option 3 (Existing MISO Point of Interconnection "POI")</t>
  </si>
  <si>
    <r>
      <rPr>
        <b/>
        <sz val="10"/>
        <rFont val="Arial"/>
        <family val="2"/>
      </rPr>
      <t xml:space="preserve">Who Should Complete this Form: </t>
    </r>
    <r>
      <rPr>
        <sz val="10"/>
        <rFont val="Arial"/>
        <family val="2"/>
      </rPr>
      <t>This form is intended for two main types of applications:    1) applications that plan to continue operation at an existing MISO POI without modification; and 2) applications that propose to reuse an interconnection with MISO for Repowering existing Generating Facilities, Replacing an existing Generating Facility or adding Surplus Interconnection Service to an existing Generating Facilty.  Applications proposing surplus interconnections or generator replacement should please see MISO BPM 015 - Generation Interconnection for additional information about interconnection reuse. The information below aids in verification of Attribute 2: the application is transmission-interconnected, Attribute 3: that the commercially-operable portion of any application interconnects in MISO Zone 1 with an uninterrupted interconnection path to MISO Load, Attribute 4, and the accredited capacity used in Attributes 12 and 38. These are attributes in the matrix approved by the MPUC on 10/05/2023.</t>
    </r>
  </si>
  <si>
    <t>Project Information - all projects</t>
  </si>
  <si>
    <r>
      <t xml:space="preserve">Project Type </t>
    </r>
    <r>
      <rPr>
        <i/>
        <sz val="10"/>
        <rFont val="Arial"/>
        <family val="2"/>
      </rPr>
      <t>(i.e. Repower - Replacement or modification of existing generation facility with same generation types, Replacement of existing facility, but with modified fuel type, Surplus (new resource added to existing generation facility), or continued operation at an existing MISO POI without modification)</t>
    </r>
  </si>
  <si>
    <t>Project MW (AC)</t>
  </si>
  <si>
    <t>Existing Generation - all project types</t>
  </si>
  <si>
    <t>Existing Generating Facility Name</t>
  </si>
  <si>
    <t>Existing Generating Facilty Gross and Net MW Capability</t>
  </si>
  <si>
    <t>Existing Generating Facilty Fuel Type</t>
  </si>
  <si>
    <t>Is the Existing Generating Facility operating under a MISO Generator Interconnection Agreement (GIA) or as Grandfathered Unit?</t>
  </si>
  <si>
    <t>If the Existing Generating Facility has a MISO GIA, provide the CPNode(s) for the Facility, MISO Project Number and a copy of the MISO GIA (provide file name &amp; CP Node names here)</t>
  </si>
  <si>
    <t>If Existing Generating Facility is operating as a Grandfathered Facility provide the CPNode(s) for the Facility and a copy of the GIA if any (provide file name here).</t>
  </si>
  <si>
    <t>Amount of Energy Resource Interconnection Service granted (MW) to Existing Generator</t>
  </si>
  <si>
    <t>Amount of Network Resource Interconnection Service granted (MW) to Existing Generator</t>
  </si>
  <si>
    <t>Point of Interconnection Including voltage</t>
  </si>
  <si>
    <t>Does Applicant (the party proposing the 800 MW project application) also own the Existing Generating Facility?</t>
  </si>
  <si>
    <t>Owner of Existing Generating Facility if not Applicant</t>
  </si>
  <si>
    <t>Note: If applicant is not the owner of the Existing Generating Facilty, applicant to provide executed agreements with Existing Generating Facilty Owner allowing or consenting to proposed reuse of the facility.</t>
  </si>
  <si>
    <t>Are there any other offtakers at the POI that are not already included in one of the answers above?</t>
  </si>
  <si>
    <t>If there are other offtaker in the immediately prior question, please list and describe the additional offtakers here.</t>
  </si>
  <si>
    <t>Generator Interconnection Request Information for Reuse of Interconnection (Surplus, Repower, and Replacement projects only)</t>
  </si>
  <si>
    <t>MISO Project Number(s) for Reuse Project Request</t>
  </si>
  <si>
    <t>Fuel Type Requested</t>
  </si>
  <si>
    <t>Point of Interconnection Including substation name and voltage</t>
  </si>
  <si>
    <t>Generator Interconnection Study or Agreement Information - all project types</t>
  </si>
  <si>
    <t>Interconnection Study: MISO Study Request Date</t>
  </si>
  <si>
    <t>Interconnection Study: MISO Study Status (ongoing or expected completion date)</t>
  </si>
  <si>
    <t>Interconnection Agreement: GIA Execution Date (please designate whether it is actual or expected)</t>
  </si>
  <si>
    <t>Does reuse project require new transmission line to reach Point of Interconnection?  If so provide transmission line status (routing, permitting, etc.)</t>
  </si>
  <si>
    <t>Provide copies of all existing/completed Interconnection Studies and Facility Studies</t>
  </si>
  <si>
    <t>Project Congestion/Curtailment Information - all project types</t>
  </si>
  <si>
    <r>
      <t xml:space="preserve">Notes to Delivery Option - </t>
    </r>
    <r>
      <rPr>
        <sz val="10"/>
        <rFont val="Arial"/>
        <family val="2"/>
      </rPr>
      <t>Include detailed plans for route, design, regulatory approval, and permitting information for the transmission facilities delivery option in your response to 5).</t>
    </r>
  </si>
  <si>
    <t>Exceptions to Technical Specifications (Build-Transfer)</t>
  </si>
  <si>
    <r>
      <rPr>
        <b/>
        <sz val="11"/>
        <rFont val="Arial"/>
        <family val="2"/>
      </rPr>
      <t xml:space="preserve">Who Should Complete this Form: </t>
    </r>
    <r>
      <rPr>
        <sz val="11"/>
        <rFont val="Arial"/>
        <family val="2"/>
      </rPr>
      <t>This form is intended for all build-transfer applications, for the commercially-operable portion of the project only (not any separate generation that solely serves as a black start generating unit). The information below is related to Attributes 7 and 10 in the attribute matrix approved by the MPUC on 10/05/2023.</t>
    </r>
  </si>
  <si>
    <t>If the space below is insufficient, please enclose additional documentation to proposal, titled "Exceptions or Proposed Alternatives to Technical Specifications".</t>
  </si>
  <si>
    <t>Specific Section of Technical Specification where Exception is Taken</t>
  </si>
  <si>
    <t>Exception Description</t>
  </si>
  <si>
    <t>Reason for Exception</t>
  </si>
  <si>
    <t>Is it Possible to Meet Specification, but would require a change in the price from what is currently proposed? (Y/N)</t>
  </si>
  <si>
    <t>Capacity Accreditation - Renewables and Storage</t>
  </si>
  <si>
    <r>
      <rPr>
        <b/>
        <sz val="11"/>
        <rFont val="Arial"/>
        <family val="2"/>
      </rPr>
      <t xml:space="preserve">Who Should Complete this Form: </t>
    </r>
    <r>
      <rPr>
        <sz val="11"/>
        <rFont val="Arial"/>
        <family val="2"/>
      </rPr>
      <t>This form is intended for all applications. The information below provides further detail to prepare for the modeling and evaluation of the attribute matrix approved by the Minnesota PUC on 10/05/2023, including but not limited to information related to attributes 8, 11, 12, 36, 38, 40, and 41.  See the instructions below for further details.</t>
    </r>
  </si>
  <si>
    <t>Wind, Solar, and Run-of-River Hydro Accreditation - New Resources</t>
  </si>
  <si>
    <t>For the purposes of capacity accreditation, provide a profile of hourly expected energy production for a typical year (AC MWh).</t>
  </si>
  <si>
    <t>Expected Hourly Production for Typical Year (AC MWh)</t>
  </si>
  <si>
    <t>Hour</t>
  </si>
  <si>
    <t>Day</t>
  </si>
  <si>
    <t>Wind, Solar, and Run-of-River Hydro Accreditation - Existing Resources</t>
  </si>
  <si>
    <r>
      <t xml:space="preserve">Provide 5 years of hourly energy production data (or if in operation for less than 5 years, all hourly energy production since COD) of hourly energy production data. Provide the file name(s) below. </t>
    </r>
    <r>
      <rPr>
        <i/>
        <u/>
        <sz val="10"/>
        <rFont val="Arial"/>
        <family val="2"/>
      </rPr>
      <t>If the application proposes adding a new resource onto an existing wind, run-of-river hydro, or solar asset, provide the existing wind, run-of-river hydro, or solar asset's historical hourly generation.</t>
    </r>
  </si>
  <si>
    <t>Name of Applicable file name(s) of historical hourly energy production.</t>
  </si>
  <si>
    <t>Estimated Annual Curtailment (% of Gross Annual Generation):</t>
  </si>
  <si>
    <t>Storage Accreditation</t>
  </si>
  <si>
    <t>Confirm that the following statement on capacity accreditation has been read:</t>
  </si>
  <si>
    <t>"Capacity accreditation for battery energy storage systems (BESS) will be reflective of utilization to meet capacity needs (i.e., resource adequacy) for each</t>
  </si>
  <si>
    <t>MISO season".</t>
  </si>
  <si>
    <t>Applicant is aware of how the Company will assume BESS utilization for purposes of capacity accreditation.</t>
  </si>
  <si>
    <t>Intermittent Resource Flexibility</t>
  </si>
  <si>
    <r>
      <rPr>
        <b/>
        <sz val="11"/>
        <rFont val="Arial"/>
        <family val="2"/>
      </rPr>
      <t xml:space="preserve">Who Should Complete this Form: </t>
    </r>
    <r>
      <rPr>
        <sz val="11"/>
        <rFont val="Arial"/>
        <family val="2"/>
      </rPr>
      <t>This form is intended for two types of applications: 1) applications proposing new solar, wind, run-of-river hydro; and 2) applications proposing existing solar, wind, run-of-river hydro. The information below provides further detail to prepare for the modeling and evaluation of the attribute matrix approved by the Minnesota PUC on 10/05/2023, including but not limited to information related to attributes 43-47. See the instructions below for more details.</t>
    </r>
  </si>
  <si>
    <t>Flexibility Parameters - Existing Wind, Solar, Run-of-River Hydro</t>
  </si>
  <si>
    <t>Provide the flexibility parameters below. Provide any notes or explanation in the Notes section below. Please note that hybrid applications - those containing more than one component - should provide flexibility parameters here for wind, solar, and run-of-river hydro here and for the BESS part of the proposal on the TechDesc tab.</t>
  </si>
  <si>
    <t>Ramp Rate Up (MW/min)</t>
  </si>
  <si>
    <t>Ramp Rate Down (MW/min)</t>
  </si>
  <si>
    <t>Ramp Rate Bi-direction (MW/min)</t>
  </si>
  <si>
    <t>Start Time (minutes)</t>
  </si>
  <si>
    <t>Minimum Run Time (minutes)</t>
  </si>
  <si>
    <t>Ability to curtail?</t>
  </si>
  <si>
    <t>Is resource capable of release for remote AGC over full range of operation?</t>
  </si>
  <si>
    <t>If AGC capable, time from notification of dispatch until release for remote AGC over full range of operation (minutes)</t>
  </si>
  <si>
    <t>Flexibility Parameters - New Wind, Solar, Run-of-River Hydro</t>
  </si>
  <si>
    <t>Indicate whether project will be registered in MISO as Dispatchable Intermittent Resource?</t>
  </si>
  <si>
    <t>Controllable Ramp Rate Up (MW/min)</t>
  </si>
  <si>
    <t>Controllable Ramp Rate Down (MW/min)</t>
  </si>
  <si>
    <r>
      <t xml:space="preserve">Notes to Additional Flexibility Inputs - </t>
    </r>
    <r>
      <rPr>
        <sz val="10"/>
        <rFont val="Arial"/>
        <family val="2"/>
      </rPr>
      <t>Include any notes about the questions above</t>
    </r>
  </si>
  <si>
    <t>Project Financing, Credit Worthiness, and Legal Claims</t>
  </si>
  <si>
    <r>
      <rPr>
        <b/>
        <sz val="11"/>
        <rFont val="Arial"/>
        <family val="2"/>
      </rPr>
      <t xml:space="preserve">Who Should Complete this Form: </t>
    </r>
    <r>
      <rPr>
        <sz val="11"/>
        <rFont val="Arial"/>
        <family val="2"/>
      </rPr>
      <t>This form is intended for all applications. The information below provides further detail to prepare for the modeling and evaluation of the attribute matrix approved by the Minnesota PUC on 10/05/2023, including but not limited to information related to attribute 59. See the instructions below for more details.</t>
    </r>
  </si>
  <si>
    <t>Project Financing</t>
  </si>
  <si>
    <t>Confirm the Applicant's type of organization (Corporation, Partnership, etc)</t>
  </si>
  <si>
    <t>Describe the financial and legal organizational structure including any subsidiaries. In addition please enclose an ownership structure showing the legal name and the percentage of ownership of each owner.</t>
  </si>
  <si>
    <t xml:space="preserve">Describe the financing or funding plan, equity participants and any project financing guarantees, including but not limited to any form agreement(s) utilized in similar past transactions.  Include any financing requirements and an indicative financing structure (construction and permanent).  Describe how current financial markets are likely to impact ability to access the debt and tax equity markets.
</t>
  </si>
  <si>
    <t xml:space="preserve">Disclose any threshold requirements that must be met prior to having access to the various components of the financing or funding plan described above.  </t>
  </si>
  <si>
    <t>Do you foresee any issues in obtaining and maintaining a security fund per the requirements described in the applicable NSP Model Term Sheet (Build-Transfer applications) or NSP Model Power Purchase Agreement?</t>
  </si>
  <si>
    <t>Please identify the guarantor</t>
  </si>
  <si>
    <t>Provide the current credit rating of the guarantor.</t>
  </si>
  <si>
    <t>Is the guarantor on credit watch?</t>
  </si>
  <si>
    <t>Credit Worthiness</t>
  </si>
  <si>
    <t xml:space="preserve">Provide three of your most recent audited annual reviews with financial statements in either a standalone pdf format and/or website link including any relevant supplemental financial information.  If you are unable to provide these, what can you provide to demonstrate credit worthiness?  </t>
  </si>
  <si>
    <t>Describe any credit issues (e.g. bankruptcy, events of default, etc.) for any participant who will have a more than a 20% share of the equity position in the project.</t>
  </si>
  <si>
    <t>Legal Claims</t>
  </si>
  <si>
    <t>Disclose any past, current, or anticipated future litigation related to projects owned, developed, or managed by the applicant or any of its affiliates or predecessors in the United States.</t>
  </si>
  <si>
    <r>
      <rPr>
        <b/>
        <sz val="10"/>
        <rFont val="Arial"/>
        <family val="2"/>
      </rPr>
      <t xml:space="preserve">Demand Response: </t>
    </r>
    <r>
      <rPr>
        <sz val="10"/>
        <rFont val="Arial"/>
        <family val="2"/>
      </rPr>
      <t>List any Regional Transmission Operator (RTO) or Independent System Operator (ISO) approved by the Federal Energy Regulatory Commission that the applicant is currently banned or has been banned from doing business in.</t>
    </r>
  </si>
  <si>
    <t>Warranties, One-Line Diagram</t>
  </si>
  <si>
    <r>
      <rPr>
        <b/>
        <sz val="10"/>
        <rFont val="Arial"/>
        <family val="2"/>
      </rPr>
      <t xml:space="preserve">Who Should Complete this Form: </t>
    </r>
    <r>
      <rPr>
        <sz val="10"/>
        <rFont val="Arial"/>
        <family val="2"/>
      </rPr>
      <t xml:space="preserve">This form is intended for new generation resources, either being constructed at greenfield sites or replacing or substantially modifying other generation previously existing in a given location. The information below provides further detail to prepare for the modeling and evaluation of the attribute matrix approved by the Minnesota PUC on 10/05/2023, including but not limited to information related to attributes 8, 11, 12, 37, 38, 40, 41. See the instructions below for more details.                                                                                                                                                                                                                                                                                                                                                                                                                         </t>
    </r>
  </si>
  <si>
    <t>Identify each major equipment Contractor and attach all corresponding warranties with the application. List the file names of each attachments.</t>
  </si>
  <si>
    <r>
      <rPr>
        <b/>
        <sz val="10"/>
        <rFont val="Arial"/>
        <family val="2"/>
      </rPr>
      <t xml:space="preserve">Battery Energy Storage System (BESS) Degradation: </t>
    </r>
    <r>
      <rPr>
        <sz val="10"/>
        <rFont val="Arial"/>
        <family val="2"/>
      </rPr>
      <t>For applications containing a BESS component, provide references, including file name and location in the application materials, of any attached correction or degradation curves.</t>
    </r>
  </si>
  <si>
    <r>
      <rPr>
        <b/>
        <sz val="10"/>
        <rFont val="Arial"/>
        <family val="2"/>
      </rPr>
      <t xml:space="preserve">PV Array Degradation: </t>
    </r>
    <r>
      <rPr>
        <sz val="10"/>
        <rFont val="Arial"/>
        <family val="2"/>
      </rPr>
      <t>For applications containing a solar PV resource, provide references, including file name and location in the bid materials, of any attached correction or degradation curves.</t>
    </r>
  </si>
  <si>
    <t>Attach a one-line diagram for the proposed facility with the proposal. Provide the name of the included attachment and any additional notes below.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</si>
</sst>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409]mmmm\ d\,\ yyyy;@"/>
    <numFmt numFmtId="166" formatCode="mm/dd/yy;@"/>
    <numFmt numFmtId="167" formatCode="#\)"/>
    <numFmt numFmtId="168" formatCode="_(* #,##0.0_);_(* \(#,##0.0\);_(* &quot;-&quot;?_);_(@_)"/>
    <numFmt numFmtId="169" formatCode="#,##0.000_);\(#,##0.000\)"/>
    <numFmt numFmtId="170" formatCode="mm/dd/yyyy"/>
    <numFmt numFmtId="171" formatCode="_(&quot;$&quot;* #,##0_);_(&quot;$&quot;* \(#,##0\);_(&quot;$&quot;* &quot;-&quot;??_);_(@_)"/>
    <numFmt numFmtId="172" formatCode="_(* #,##0.000_);_(* \(#,##0.000\);_(* &quot;-&quot;??_);_(@_)"/>
    <numFmt numFmtId="173" formatCode="0.000"/>
    <numFmt numFmtId="174" formatCode="&quot;$&quot;#,##0.00&quot; / kW-mo&quot;_)"/>
    <numFmt numFmtId="175" formatCode="0.0%"/>
    <numFmt numFmtId="176" formatCode="#,##0.0"/>
    <numFmt numFmtId="177" formatCode="#,##0.0_);[Red]\(#,##0.0\)"/>
    <numFmt numFmtId="178" formatCode="_(* #,##0_);_(* \(#,##0\);_(* &quot;-&quot;???_);_(@_)"/>
    <numFmt numFmtId="179" formatCode="_(* #,##0.000_);_(* \(#,##0.000\);_(* &quot;-&quot;???_);_(@_)"/>
    <numFmt numFmtId="180" formatCode="0.0"/>
    <numFmt numFmtId="181" formatCode="_(* #,##0.00000_);_(* \(#,##0.00000\);_(* &quot;-&quot;?????_);_(@_)"/>
    <numFmt numFmtId="182" formatCode="_(* #,##0.000000_);_(* \(#,##0.000000\);_(* &quot;-&quot;??_);_(@_)"/>
  </numFmts>
  <fonts count="81" x14ac:knownFonts="1">
    <font>
      <sz val="10"/>
      <name val="Arial"/>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sz val="12"/>
      <name val="Arial"/>
      <family val="2"/>
    </font>
    <font>
      <b/>
      <sz val="14"/>
      <color indexed="9"/>
      <name val="Arial"/>
      <family val="2"/>
    </font>
    <font>
      <sz val="11"/>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4"/>
      <name val="Arial"/>
      <family val="2"/>
    </font>
    <font>
      <sz val="10"/>
      <color rgb="FFFF0000"/>
      <name val="Arial"/>
      <family val="2"/>
    </font>
    <font>
      <sz val="9"/>
      <name val="Arial"/>
      <family val="2"/>
    </font>
    <font>
      <sz val="8"/>
      <name val="Arial"/>
      <family val="2"/>
    </font>
    <font>
      <sz val="12"/>
      <color theme="1"/>
      <name val="Arial"/>
      <family val="2"/>
    </font>
    <font>
      <b/>
      <sz val="10"/>
      <color rgb="FFFF0000"/>
      <name val="Arial"/>
      <family val="2"/>
    </font>
    <font>
      <b/>
      <sz val="12"/>
      <color rgb="FFFF0000"/>
      <name val="Arial"/>
      <family val="2"/>
    </font>
    <font>
      <sz val="12"/>
      <color rgb="FFFF0000"/>
      <name val="Arial"/>
      <family val="2"/>
    </font>
    <font>
      <sz val="14"/>
      <color indexed="9"/>
      <name val="Arial"/>
      <family val="2"/>
    </font>
    <font>
      <sz val="9"/>
      <color indexed="81"/>
      <name val="Tahoma"/>
      <family val="2"/>
    </font>
    <font>
      <sz val="10"/>
      <color theme="0"/>
      <name val="Arial"/>
      <family val="2"/>
    </font>
    <font>
      <b/>
      <u/>
      <sz val="12"/>
      <name val="Arial"/>
      <family val="2"/>
    </font>
    <font>
      <i/>
      <sz val="10"/>
      <name val="Arial"/>
      <family val="2"/>
    </font>
    <font>
      <i/>
      <sz val="10"/>
      <color rgb="FFFF0000"/>
      <name val="Arial"/>
      <family val="2"/>
    </font>
    <font>
      <sz val="8"/>
      <color rgb="FFFF0000"/>
      <name val="Arial"/>
      <family val="2"/>
    </font>
    <font>
      <u/>
      <sz val="10"/>
      <name val="Arial"/>
      <family val="2"/>
    </font>
    <font>
      <b/>
      <sz val="11"/>
      <name val="Arial"/>
      <family val="2"/>
    </font>
    <font>
      <sz val="11"/>
      <name val="Calibri"/>
      <family val="2"/>
    </font>
    <font>
      <sz val="12"/>
      <color rgb="FF00B050"/>
      <name val="Arial"/>
      <family val="2"/>
    </font>
    <font>
      <i/>
      <sz val="12"/>
      <name val="Arial"/>
      <family val="2"/>
    </font>
    <font>
      <i/>
      <u/>
      <sz val="10"/>
      <name val="Arial"/>
      <family val="2"/>
    </font>
    <font>
      <sz val="10"/>
      <color rgb="FF000000"/>
      <name val="Arial"/>
      <family val="2"/>
    </font>
    <font>
      <strike/>
      <sz val="12"/>
      <name val="Arial"/>
      <family val="2"/>
    </font>
    <font>
      <sz val="12"/>
      <color theme="0" tint="-0.34998626667073579"/>
      <name val="Arial"/>
      <family val="2"/>
    </font>
    <font>
      <sz val="12"/>
      <color theme="0"/>
      <name val="Arial"/>
      <family val="2"/>
    </font>
    <font>
      <sz val="12"/>
      <color rgb="FF7030A0"/>
      <name val="Arial"/>
      <family val="2"/>
    </font>
    <font>
      <u/>
      <sz val="8"/>
      <color theme="0" tint="-0.499984740745262"/>
      <name val="Arial"/>
      <family val="2"/>
    </font>
    <font>
      <b/>
      <sz val="12"/>
      <color theme="1"/>
      <name val="Arial"/>
      <family val="2"/>
    </font>
    <font>
      <sz val="12"/>
      <color indexed="8"/>
      <name val="Arial"/>
      <family val="2"/>
    </font>
    <font>
      <sz val="8"/>
      <color theme="0" tint="-0.499984740745262"/>
      <name val="Arial"/>
      <family val="2"/>
    </font>
    <font>
      <b/>
      <sz val="8"/>
      <color rgb="FFFF0000"/>
      <name val="Arial"/>
      <family val="2"/>
    </font>
    <font>
      <b/>
      <sz val="12"/>
      <color rgb="FF7030A0"/>
      <name val="Arial"/>
      <family val="2"/>
    </font>
    <font>
      <b/>
      <i/>
      <sz val="12"/>
      <name val="Arial"/>
      <family val="2"/>
    </font>
    <font>
      <sz val="12"/>
      <name val="Wingdings"/>
      <charset val="2"/>
    </font>
    <font>
      <sz val="8"/>
      <color indexed="8"/>
      <name val="Arial"/>
      <family val="2"/>
    </font>
    <font>
      <u/>
      <sz val="10"/>
      <color theme="10"/>
      <name val="Arial"/>
      <family val="2"/>
    </font>
    <font>
      <i/>
      <u/>
      <sz val="12"/>
      <name val="Arial"/>
      <family val="2"/>
    </font>
    <font>
      <i/>
      <sz val="11"/>
      <name val="Arial"/>
      <family val="2"/>
    </font>
    <font>
      <u/>
      <sz val="12"/>
      <name val="Arial"/>
      <family val="2"/>
    </font>
    <font>
      <b/>
      <i/>
      <u/>
      <sz val="12"/>
      <name val="Arial"/>
      <family val="2"/>
    </font>
    <font>
      <b/>
      <u/>
      <sz val="14"/>
      <color rgb="FFFFFFFF"/>
      <name val="Arial"/>
      <family val="2"/>
    </font>
    <font>
      <sz val="11"/>
      <color rgb="FFFF0000"/>
      <name val="Arial"/>
      <family val="2"/>
    </font>
    <font>
      <sz val="10"/>
      <name val="Symbol"/>
      <family val="1"/>
      <charset val="2"/>
    </font>
    <font>
      <u/>
      <sz val="11"/>
      <name val="Arial"/>
      <family val="2"/>
    </font>
    <font>
      <b/>
      <i/>
      <sz val="11"/>
      <name val="Arial"/>
      <family val="2"/>
    </font>
    <font>
      <i/>
      <vertAlign val="superscript"/>
      <sz val="10"/>
      <name val="Arial"/>
      <family val="2"/>
    </font>
    <font>
      <b/>
      <sz val="10"/>
      <color indexed="8"/>
      <name val="Arial"/>
      <family val="2"/>
    </font>
    <font>
      <i/>
      <u/>
      <sz val="11"/>
      <name val="Arial"/>
      <family val="2"/>
    </font>
    <font>
      <sz val="11"/>
      <color rgb="FF000000"/>
      <name val="Calibri"/>
      <family val="2"/>
    </font>
    <font>
      <i/>
      <sz val="11"/>
      <name val="Calibri"/>
      <family val="2"/>
    </font>
    <font>
      <u val="singleAccounting"/>
      <sz val="10"/>
      <name val="Arial"/>
      <family val="2"/>
    </font>
    <font>
      <i/>
      <sz val="11"/>
      <color rgb="FFFF0000"/>
      <name val="Arial"/>
      <family val="2"/>
    </font>
    <font>
      <b/>
      <u/>
      <sz val="10"/>
      <name val="Arial"/>
      <family val="2"/>
    </font>
    <font>
      <b/>
      <sz val="11"/>
      <color rgb="FFFF0000"/>
      <name val="Arial"/>
      <family val="2"/>
    </font>
  </fonts>
  <fills count="3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65"/>
        <bgColor indexed="64"/>
      </patternFill>
    </fill>
    <fill>
      <patternFill patternType="solid">
        <fgColor indexed="26"/>
      </patternFill>
    </fill>
    <fill>
      <patternFill patternType="solid">
        <fgColor indexed="8"/>
        <bgColor indexed="64"/>
      </patternFill>
    </fill>
    <fill>
      <patternFill patternType="solid">
        <fgColor indexed="26"/>
        <bgColor indexed="64"/>
      </patternFill>
    </fill>
    <fill>
      <patternFill patternType="solid">
        <fgColor rgb="FFFFFFCC"/>
        <bgColor indexed="64"/>
      </patternFill>
    </fill>
    <fill>
      <patternFill patternType="solid">
        <fgColor theme="0"/>
        <bgColor indexed="64"/>
      </patternFill>
    </fill>
    <fill>
      <patternFill patternType="solid">
        <fgColor theme="1" tint="0.249977111117893"/>
        <bgColor indexed="64"/>
      </patternFill>
    </fill>
    <fill>
      <patternFill patternType="solid">
        <fgColor theme="0" tint="-0.14999847407452621"/>
        <bgColor indexed="64"/>
      </patternFill>
    </fill>
    <fill>
      <patternFill patternType="solid">
        <fgColor theme="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D9D9D9"/>
        <bgColor indexed="64"/>
      </patternFill>
    </fill>
  </fills>
  <borders count="13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medium">
        <color indexed="64"/>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style="hair">
        <color indexed="64"/>
      </left>
      <right style="medium">
        <color indexed="64"/>
      </right>
      <top style="medium">
        <color indexed="64"/>
      </top>
      <bottom style="hair">
        <color indexed="64"/>
      </bottom>
      <diagonal/>
    </border>
    <border>
      <left style="hair">
        <color indexed="64"/>
      </left>
      <right style="medium">
        <color indexed="64"/>
      </right>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diagonal/>
    </border>
    <border>
      <left style="hair">
        <color indexed="64"/>
      </left>
      <right style="medium">
        <color indexed="64"/>
      </right>
      <top/>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bottom style="medium">
        <color indexed="64"/>
      </bottom>
      <diagonal/>
    </border>
    <border>
      <left style="medium">
        <color indexed="64"/>
      </left>
      <right/>
      <top/>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bottom style="hair">
        <color indexed="64"/>
      </bottom>
      <diagonal/>
    </border>
    <border>
      <left style="hair">
        <color indexed="64"/>
      </left>
      <right style="thin">
        <color indexed="64"/>
      </right>
      <top/>
      <bottom style="hair">
        <color indexed="64"/>
      </bottom>
      <diagonal/>
    </border>
    <border>
      <left/>
      <right/>
      <top/>
      <bottom style="hair">
        <color indexed="64"/>
      </bottom>
      <diagonal/>
    </border>
    <border>
      <left style="hair">
        <color indexed="64"/>
      </left>
      <right style="thin">
        <color indexed="64"/>
      </right>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right/>
      <top style="medium">
        <color indexed="64"/>
      </top>
      <bottom style="thin">
        <color indexed="64"/>
      </bottom>
      <diagonal/>
    </border>
    <border>
      <left/>
      <right style="hair">
        <color indexed="64"/>
      </right>
      <top/>
      <bottom style="hair">
        <color indexed="64"/>
      </bottom>
      <diagonal/>
    </border>
    <border>
      <left/>
      <right style="hair">
        <color indexed="64"/>
      </right>
      <top/>
      <bottom style="thin">
        <color indexed="64"/>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style="thick">
        <color indexed="64"/>
      </right>
      <top style="thick">
        <color indexed="64"/>
      </top>
      <bottom style="thin">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mediumDashed">
        <color rgb="FFFF0000"/>
      </left>
      <right/>
      <top style="mediumDashed">
        <color rgb="FFFF0000"/>
      </top>
      <bottom/>
      <diagonal/>
    </border>
    <border>
      <left/>
      <right/>
      <top style="mediumDashed">
        <color rgb="FFFF0000"/>
      </top>
      <bottom/>
      <diagonal/>
    </border>
    <border>
      <left/>
      <right style="mediumDashed">
        <color rgb="FFFF0000"/>
      </right>
      <top style="mediumDashed">
        <color rgb="FFFF0000"/>
      </top>
      <bottom/>
      <diagonal/>
    </border>
    <border>
      <left style="mediumDashed">
        <color rgb="FFFF0000"/>
      </left>
      <right/>
      <top/>
      <bottom/>
      <diagonal/>
    </border>
    <border>
      <left/>
      <right style="mediumDashed">
        <color rgb="FFFF0000"/>
      </right>
      <top/>
      <bottom/>
      <diagonal/>
    </border>
    <border>
      <left style="mediumDashed">
        <color rgb="FFFF0000"/>
      </left>
      <right/>
      <top/>
      <bottom style="mediumDashed">
        <color rgb="FFFF0000"/>
      </bottom>
      <diagonal/>
    </border>
    <border>
      <left/>
      <right/>
      <top/>
      <bottom style="mediumDashed">
        <color rgb="FFFF0000"/>
      </bottom>
      <diagonal/>
    </border>
    <border>
      <left/>
      <right style="mediumDashed">
        <color rgb="FFFF0000"/>
      </right>
      <top/>
      <bottom style="mediumDashed">
        <color rgb="FFFF0000"/>
      </bottom>
      <diagonal/>
    </border>
    <border>
      <left/>
      <right style="hair">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bottom style="hair">
        <color indexed="64"/>
      </bottom>
      <diagonal/>
    </border>
    <border>
      <left style="medium">
        <color indexed="64"/>
      </left>
      <right style="medium">
        <color indexed="64"/>
      </right>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bottom style="hair">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60">
    <xf numFmtId="0" fontId="0" fillId="0" borderId="0"/>
    <xf numFmtId="0" fontId="10" fillId="2" borderId="0" applyNumberFormat="0" applyBorder="0" applyAlignment="0" applyProtection="0"/>
    <xf numFmtId="0" fontId="10" fillId="3"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1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10" fillId="11"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20" borderId="1" applyNumberFormat="0" applyAlignment="0" applyProtection="0"/>
    <xf numFmtId="0" fontId="14" fillId="21" borderId="2" applyNumberFormat="0" applyAlignment="0" applyProtection="0"/>
    <xf numFmtId="43" fontId="3" fillId="0" borderId="0" applyFont="0" applyFill="0" applyBorder="0" applyAlignment="0" applyProtection="0"/>
    <xf numFmtId="44" fontId="9" fillId="0" borderId="0" applyFont="0" applyFill="0" applyBorder="0" applyAlignment="0" applyProtection="0"/>
    <xf numFmtId="0" fontId="15" fillId="0" borderId="0" applyNumberFormat="0" applyFill="0" applyBorder="0" applyAlignment="0" applyProtection="0"/>
    <xf numFmtId="0" fontId="16" fillId="4" borderId="0" applyNumberFormat="0" applyBorder="0" applyAlignment="0" applyProtection="0"/>
    <xf numFmtId="0" fontId="17" fillId="0" borderId="3" applyNumberFormat="0" applyFill="0" applyAlignment="0" applyProtection="0"/>
    <xf numFmtId="0" fontId="18" fillId="0" borderId="4" applyNumberFormat="0" applyFill="0" applyAlignment="0" applyProtection="0"/>
    <xf numFmtId="0" fontId="19" fillId="0" borderId="5" applyNumberFormat="0" applyFill="0" applyAlignment="0" applyProtection="0"/>
    <xf numFmtId="0" fontId="19" fillId="0" borderId="0" applyNumberFormat="0" applyFill="0" applyBorder="0" applyAlignment="0" applyProtection="0"/>
    <xf numFmtId="0" fontId="20" fillId="7" borderId="1" applyNumberFormat="0" applyAlignment="0" applyProtection="0"/>
    <xf numFmtId="0" fontId="21" fillId="0" borderId="6" applyNumberFormat="0" applyFill="0" applyAlignment="0" applyProtection="0"/>
    <xf numFmtId="0" fontId="22" fillId="22" borderId="0" applyNumberFormat="0" applyBorder="0" applyAlignment="0" applyProtection="0"/>
    <xf numFmtId="0" fontId="9" fillId="0" borderId="0"/>
    <xf numFmtId="0" fontId="3" fillId="23" borderId="0"/>
    <xf numFmtId="0" fontId="3" fillId="24" borderId="7" applyNumberFormat="0" applyFont="0" applyAlignment="0" applyProtection="0"/>
    <xf numFmtId="0" fontId="23" fillId="20" borderId="8" applyNumberFormat="0" applyAlignment="0" applyProtection="0"/>
    <xf numFmtId="9" fontId="3" fillId="0" borderId="0" applyFont="0" applyFill="0" applyBorder="0" applyAlignment="0" applyProtection="0"/>
    <xf numFmtId="0" fontId="24" fillId="0" borderId="0" applyNumberFormat="0" applyFill="0" applyBorder="0" applyAlignment="0" applyProtection="0"/>
    <xf numFmtId="0" fontId="25" fillId="0" borderId="9" applyNumberFormat="0" applyFill="0" applyAlignment="0" applyProtection="0"/>
    <xf numFmtId="0" fontId="26" fillId="0" borderId="0" applyNumberFormat="0" applyFill="0" applyBorder="0" applyAlignment="0" applyProtection="0"/>
    <xf numFmtId="0" fontId="3" fillId="23" borderId="0"/>
    <xf numFmtId="0" fontId="3" fillId="0" borderId="0"/>
    <xf numFmtId="44" fontId="3" fillId="0" borderId="0" applyFont="0" applyFill="0" applyBorder="0" applyAlignment="0" applyProtection="0"/>
    <xf numFmtId="0" fontId="2" fillId="0" borderId="0"/>
    <xf numFmtId="0" fontId="3" fillId="0" borderId="0"/>
    <xf numFmtId="0" fontId="3" fillId="23" borderId="0"/>
    <xf numFmtId="0" fontId="62" fillId="0" borderId="0" applyNumberFormat="0" applyFill="0" applyBorder="0" applyAlignment="0" applyProtection="0"/>
    <xf numFmtId="0" fontId="13" fillId="20" borderId="125" applyNumberFormat="0" applyAlignment="0" applyProtection="0"/>
    <xf numFmtId="0" fontId="20" fillId="7" borderId="125" applyNumberFormat="0" applyAlignment="0" applyProtection="0"/>
    <xf numFmtId="0" fontId="3" fillId="24" borderId="126" applyNumberFormat="0" applyFont="0" applyAlignment="0" applyProtection="0"/>
    <xf numFmtId="0" fontId="23" fillId="20" borderId="127" applyNumberFormat="0" applyAlignment="0" applyProtection="0"/>
    <xf numFmtId="0" fontId="25" fillId="0" borderId="128" applyNumberFormat="0" applyFill="0" applyAlignment="0" applyProtection="0"/>
    <xf numFmtId="0" fontId="1" fillId="0" borderId="0"/>
  </cellStyleXfs>
  <cellXfs count="1015">
    <xf numFmtId="0" fontId="0" fillId="0" borderId="0" xfId="0"/>
    <xf numFmtId="0" fontId="6" fillId="23" borderId="0" xfId="40" applyFont="1"/>
    <xf numFmtId="0" fontId="6" fillId="23" borderId="0" xfId="40" applyFont="1" applyAlignment="1">
      <alignment wrapText="1"/>
    </xf>
    <xf numFmtId="0" fontId="9" fillId="23" borderId="0" xfId="40" applyFont="1"/>
    <xf numFmtId="0" fontId="9" fillId="23" borderId="0" xfId="40" applyFont="1" applyAlignment="1">
      <alignment vertical="center"/>
    </xf>
    <xf numFmtId="0" fontId="4" fillId="23" borderId="0" xfId="40" applyFont="1" applyAlignment="1">
      <alignment horizontal="right" vertical="center"/>
    </xf>
    <xf numFmtId="0" fontId="5" fillId="23" borderId="0" xfId="40" applyFont="1" applyAlignment="1">
      <alignment horizontal="right"/>
    </xf>
    <xf numFmtId="0" fontId="4" fillId="23" borderId="0" xfId="40" applyFont="1" applyAlignment="1">
      <alignment horizontal="right"/>
    </xf>
    <xf numFmtId="0" fontId="4" fillId="23" borderId="0" xfId="40" applyFont="1" applyAlignment="1">
      <alignment vertical="center" wrapText="1"/>
    </xf>
    <xf numFmtId="0" fontId="27" fillId="23" borderId="0" xfId="40" applyFont="1"/>
    <xf numFmtId="0" fontId="3" fillId="23" borderId="0" xfId="40"/>
    <xf numFmtId="166" fontId="3" fillId="26" borderId="10" xfId="0" applyNumberFormat="1" applyFont="1" applyFill="1" applyBorder="1" applyAlignment="1" applyProtection="1">
      <alignment horizontal="center" vertical="center"/>
      <protection locked="0"/>
    </xf>
    <xf numFmtId="1" fontId="3" fillId="26" borderId="10" xfId="40" applyNumberFormat="1" applyFill="1" applyBorder="1" applyProtection="1">
      <protection locked="0"/>
    </xf>
    <xf numFmtId="0" fontId="3" fillId="23" borderId="0" xfId="40" applyAlignment="1">
      <alignment horizontal="left"/>
    </xf>
    <xf numFmtId="0" fontId="3" fillId="23" borderId="0" xfId="40" applyAlignment="1">
      <alignment vertical="center"/>
    </xf>
    <xf numFmtId="0" fontId="3" fillId="23" borderId="0" xfId="40" applyAlignment="1">
      <alignment vertical="center" wrapText="1"/>
    </xf>
    <xf numFmtId="1" fontId="3" fillId="0" borderId="0" xfId="40" applyNumberFormat="1" applyFill="1"/>
    <xf numFmtId="0" fontId="3" fillId="23" borderId="0" xfId="40" applyAlignment="1">
      <alignment wrapText="1"/>
    </xf>
    <xf numFmtId="0" fontId="3" fillId="23" borderId="0" xfId="47" applyAlignment="1">
      <alignment vertical="center" wrapText="1"/>
    </xf>
    <xf numFmtId="0" fontId="3" fillId="23" borderId="10" xfId="47" applyBorder="1" applyAlignment="1">
      <alignment vertical="center" wrapText="1"/>
    </xf>
    <xf numFmtId="0" fontId="6" fillId="23" borderId="0" xfId="0" applyFont="1" applyFill="1"/>
    <xf numFmtId="0" fontId="6" fillId="28" borderId="0" xfId="0" applyFont="1" applyFill="1"/>
    <xf numFmtId="0" fontId="3" fillId="28" borderId="0" xfId="0" applyFont="1" applyFill="1"/>
    <xf numFmtId="0" fontId="8" fillId="0" borderId="0" xfId="0" applyFont="1"/>
    <xf numFmtId="0" fontId="4" fillId="0" borderId="0" xfId="0" applyFont="1"/>
    <xf numFmtId="0" fontId="3" fillId="0" borderId="0" xfId="0" applyFont="1"/>
    <xf numFmtId="0" fontId="4" fillId="23" borderId="0" xfId="0" applyFont="1" applyFill="1" applyAlignment="1">
      <alignment horizontal="left" vertical="center" wrapText="1"/>
    </xf>
    <xf numFmtId="0" fontId="4" fillId="23" borderId="0" xfId="0" applyFont="1" applyFill="1" applyAlignment="1">
      <alignment horizontal="left" vertical="center"/>
    </xf>
    <xf numFmtId="0" fontId="0" fillId="28" borderId="0" xfId="0" applyFill="1" applyAlignment="1">
      <alignment horizontal="left" vertical="center" wrapText="1"/>
    </xf>
    <xf numFmtId="0" fontId="3" fillId="23" borderId="0" xfId="0" applyFont="1" applyFill="1" applyAlignment="1">
      <alignment horizontal="left" vertical="center" wrapText="1"/>
    </xf>
    <xf numFmtId="0" fontId="0" fillId="0" borderId="0" xfId="0" applyAlignment="1">
      <alignment horizontal="left" vertical="center" wrapText="1"/>
    </xf>
    <xf numFmtId="0" fontId="3" fillId="23" borderId="0" xfId="0" applyFont="1" applyFill="1" applyAlignment="1">
      <alignment horizontal="left" vertical="center"/>
    </xf>
    <xf numFmtId="0" fontId="32" fillId="28" borderId="0" xfId="0" applyFont="1" applyFill="1"/>
    <xf numFmtId="0" fontId="0" fillId="28" borderId="0" xfId="0" applyFill="1"/>
    <xf numFmtId="0" fontId="28" fillId="23" borderId="0" xfId="40" applyFont="1" applyAlignment="1">
      <alignment vertical="center"/>
    </xf>
    <xf numFmtId="0" fontId="27" fillId="23" borderId="0" xfId="47" applyFont="1" applyAlignment="1">
      <alignment vertical="center" wrapText="1"/>
    </xf>
    <xf numFmtId="0" fontId="4" fillId="23" borderId="0" xfId="47" applyFont="1" applyAlignment="1">
      <alignment horizontal="right" vertical="center" wrapText="1"/>
    </xf>
    <xf numFmtId="0" fontId="4" fillId="23" borderId="0" xfId="48" applyFont="1" applyFill="1" applyAlignment="1">
      <alignment horizontal="left" vertical="center" wrapText="1"/>
    </xf>
    <xf numFmtId="0" fontId="3" fillId="23" borderId="10" xfId="48" applyFill="1" applyBorder="1" applyAlignment="1">
      <alignment horizontal="left" vertical="center" wrapText="1"/>
    </xf>
    <xf numFmtId="0" fontId="3" fillId="0" borderId="10" xfId="48" applyBorder="1" applyAlignment="1">
      <alignment horizontal="left" vertical="center" wrapText="1"/>
    </xf>
    <xf numFmtId="0" fontId="3" fillId="23" borderId="0" xfId="48" applyFill="1" applyAlignment="1">
      <alignment horizontal="left" vertical="center" wrapText="1"/>
    </xf>
    <xf numFmtId="0" fontId="3" fillId="0" borderId="0" xfId="40" applyFill="1"/>
    <xf numFmtId="0" fontId="3" fillId="28" borderId="0" xfId="0" applyFont="1" applyFill="1" applyAlignment="1">
      <alignment horizontal="left" vertical="center" wrapText="1"/>
    </xf>
    <xf numFmtId="0" fontId="4" fillId="0" borderId="10" xfId="0" applyFont="1" applyBorder="1" applyAlignment="1">
      <alignment horizontal="center" wrapText="1"/>
    </xf>
    <xf numFmtId="0" fontId="4" fillId="0" borderId="10" xfId="0" applyFont="1" applyBorder="1"/>
    <xf numFmtId="0" fontId="6" fillId="23" borderId="0" xfId="48" applyFont="1" applyFill="1"/>
    <xf numFmtId="0" fontId="3" fillId="0" borderId="0" xfId="48" applyAlignment="1">
      <alignment wrapText="1"/>
    </xf>
    <xf numFmtId="0" fontId="3" fillId="0" borderId="0" xfId="48"/>
    <xf numFmtId="0" fontId="7" fillId="25" borderId="0" xfId="48" applyFont="1" applyFill="1" applyAlignment="1">
      <alignment horizontal="left"/>
    </xf>
    <xf numFmtId="0" fontId="35" fillId="25" borderId="0" xfId="48" applyFont="1" applyFill="1" applyAlignment="1">
      <alignment horizontal="right"/>
    </xf>
    <xf numFmtId="0" fontId="3" fillId="27" borderId="10" xfId="47" applyFill="1" applyBorder="1" applyAlignment="1" applyProtection="1">
      <alignment vertical="center" wrapText="1"/>
      <protection locked="0"/>
    </xf>
    <xf numFmtId="0" fontId="3" fillId="28" borderId="0" xfId="0" applyFont="1" applyFill="1" applyAlignment="1">
      <alignment vertical="top" wrapText="1"/>
    </xf>
    <xf numFmtId="0" fontId="0" fillId="28" borderId="0" xfId="0" applyFill="1" applyAlignment="1">
      <alignment vertical="top"/>
    </xf>
    <xf numFmtId="0" fontId="0" fillId="23" borderId="0" xfId="47" applyFont="1" applyAlignment="1">
      <alignment vertical="center" wrapText="1"/>
    </xf>
    <xf numFmtId="0" fontId="0" fillId="27" borderId="10" xfId="47" applyFont="1" applyFill="1" applyBorder="1" applyAlignment="1" applyProtection="1">
      <alignment vertical="center" wrapText="1"/>
      <protection locked="0"/>
    </xf>
    <xf numFmtId="0" fontId="3" fillId="0" borderId="0" xfId="40" applyFill="1" applyAlignment="1">
      <alignment horizontal="left" vertical="top"/>
    </xf>
    <xf numFmtId="0" fontId="6" fillId="0" borderId="0" xfId="40" applyFont="1" applyFill="1"/>
    <xf numFmtId="43" fontId="37" fillId="0" borderId="0" xfId="40" applyNumberFormat="1" applyFont="1" applyFill="1" applyAlignment="1">
      <alignment horizontal="left" vertical="top"/>
    </xf>
    <xf numFmtId="167" fontId="4" fillId="0" borderId="0" xfId="48" applyNumberFormat="1" applyFont="1" applyAlignment="1">
      <alignment horizontal="right"/>
    </xf>
    <xf numFmtId="0" fontId="5" fillId="0" borderId="0" xfId="48" applyFont="1" applyAlignment="1">
      <alignment horizontal="left"/>
    </xf>
    <xf numFmtId="0" fontId="5" fillId="0" borderId="0" xfId="48" applyFont="1" applyAlignment="1">
      <alignment horizontal="left" vertical="top"/>
    </xf>
    <xf numFmtId="0" fontId="39" fillId="0" borderId="0" xfId="48" applyFont="1" applyAlignment="1">
      <alignment horizontal="left" vertical="top"/>
    </xf>
    <xf numFmtId="0" fontId="5" fillId="0" borderId="0" xfId="48" applyFont="1"/>
    <xf numFmtId="0" fontId="6" fillId="0" borderId="15" xfId="48" applyFont="1" applyBorder="1"/>
    <xf numFmtId="0" fontId="6" fillId="0" borderId="0" xfId="48" applyFont="1"/>
    <xf numFmtId="0" fontId="6" fillId="0" borderId="24" xfId="48" applyFont="1" applyBorder="1"/>
    <xf numFmtId="0" fontId="6" fillId="0" borderId="25" xfId="48" applyFont="1" applyBorder="1"/>
    <xf numFmtId="0" fontId="6" fillId="28" borderId="0" xfId="48" applyFont="1" applyFill="1"/>
    <xf numFmtId="0" fontId="6" fillId="28" borderId="0" xfId="40" applyFont="1" applyFill="1"/>
    <xf numFmtId="0" fontId="5" fillId="30" borderId="10" xfId="48" applyFont="1" applyFill="1" applyBorder="1" applyAlignment="1">
      <alignment horizontal="center" wrapText="1"/>
    </xf>
    <xf numFmtId="0" fontId="4" fillId="0" borderId="0" xfId="40" applyFont="1" applyFill="1"/>
    <xf numFmtId="0" fontId="5" fillId="0" borderId="0" xfId="40" applyFont="1" applyFill="1"/>
    <xf numFmtId="167" fontId="4" fillId="0" borderId="0" xfId="0" applyNumberFormat="1" applyFont="1" applyAlignment="1">
      <alignment horizontal="right"/>
    </xf>
    <xf numFmtId="0" fontId="5" fillId="0" borderId="0" xfId="0" applyFont="1"/>
    <xf numFmtId="0" fontId="6" fillId="0" borderId="0" xfId="0" applyFont="1"/>
    <xf numFmtId="0" fontId="3" fillId="0" borderId="0" xfId="48" applyAlignment="1">
      <alignment horizontal="justify" vertical="top" wrapText="1"/>
    </xf>
    <xf numFmtId="0" fontId="6" fillId="0" borderId="0" xfId="48" applyFont="1" applyAlignment="1">
      <alignment horizontal="left" indent="1"/>
    </xf>
    <xf numFmtId="0" fontId="39" fillId="0" borderId="0" xfId="40" applyFont="1" applyFill="1" applyAlignment="1">
      <alignment horizontal="left" vertical="top" indent="2"/>
    </xf>
    <xf numFmtId="0" fontId="3" fillId="0" borderId="0" xfId="48" applyAlignment="1">
      <alignment horizontal="right"/>
    </xf>
    <xf numFmtId="0" fontId="4" fillId="23" borderId="0" xfId="48" applyFont="1" applyFill="1" applyAlignment="1">
      <alignment horizontal="left" vertical="center"/>
    </xf>
    <xf numFmtId="0" fontId="3" fillId="23" borderId="10" xfId="47" applyBorder="1" applyAlignment="1">
      <alignment vertical="center"/>
    </xf>
    <xf numFmtId="0" fontId="3" fillId="23" borderId="0" xfId="48" applyFill="1" applyAlignment="1">
      <alignment horizontal="left" vertical="center"/>
    </xf>
    <xf numFmtId="0" fontId="3" fillId="23" borderId="0" xfId="47"/>
    <xf numFmtId="0" fontId="5" fillId="30" borderId="14" xfId="48" applyFont="1" applyFill="1" applyBorder="1" applyAlignment="1">
      <alignment horizontal="center" wrapText="1"/>
    </xf>
    <xf numFmtId="0" fontId="32" fillId="0" borderId="0" xfId="40" applyFont="1" applyFill="1" applyAlignment="1">
      <alignment horizontal="left" vertical="top"/>
    </xf>
    <xf numFmtId="0" fontId="7" fillId="28" borderId="0" xfId="40" applyFont="1" applyFill="1" applyAlignment="1">
      <alignment horizontal="left"/>
    </xf>
    <xf numFmtId="0" fontId="27" fillId="28" borderId="0" xfId="0" applyFont="1" applyFill="1"/>
    <xf numFmtId="0" fontId="27" fillId="28" borderId="0" xfId="40" applyFont="1" applyFill="1"/>
    <xf numFmtId="0" fontId="3" fillId="0" borderId="10" xfId="0" applyFont="1" applyBorder="1" applyAlignment="1">
      <alignment horizontal="justify" vertical="center" wrapText="1"/>
    </xf>
    <xf numFmtId="0" fontId="7" fillId="28" borderId="0" xfId="47" applyFont="1" applyFill="1" applyAlignment="1">
      <alignment horizontal="left" vertical="center" wrapText="1"/>
    </xf>
    <xf numFmtId="0" fontId="3" fillId="28" borderId="0" xfId="48" applyFill="1"/>
    <xf numFmtId="0" fontId="32" fillId="28" borderId="0" xfId="40" applyFont="1" applyFill="1" applyAlignment="1">
      <alignment horizontal="left" vertical="top"/>
    </xf>
    <xf numFmtId="1" fontId="6" fillId="28" borderId="0" xfId="48" applyNumberFormat="1" applyFont="1" applyFill="1" applyAlignment="1">
      <alignment horizontal="center"/>
    </xf>
    <xf numFmtId="0" fontId="4" fillId="23" borderId="0" xfId="48" applyFont="1" applyFill="1" applyAlignment="1">
      <alignment vertical="center"/>
    </xf>
    <xf numFmtId="0" fontId="28" fillId="23" borderId="0" xfId="0" applyFont="1" applyFill="1" applyAlignment="1">
      <alignment horizontal="left" vertical="center" wrapText="1"/>
    </xf>
    <xf numFmtId="0" fontId="4" fillId="28" borderId="0" xfId="40" applyFont="1" applyFill="1" applyAlignment="1">
      <alignment horizontal="right" vertical="center"/>
    </xf>
    <xf numFmtId="0" fontId="44" fillId="0" borderId="0" xfId="0" applyFont="1" applyAlignment="1">
      <alignment horizontal="left" vertical="center" indent="1"/>
    </xf>
    <xf numFmtId="0" fontId="4" fillId="23" borderId="0" xfId="47" applyFont="1" applyAlignment="1">
      <alignment horizontal="right" vertical="top" wrapText="1"/>
    </xf>
    <xf numFmtId="0" fontId="45" fillId="0" borderId="0" xfId="48" applyFont="1" applyAlignment="1">
      <alignment horizontal="left" indent="1"/>
    </xf>
    <xf numFmtId="0" fontId="4" fillId="32" borderId="10" xfId="0" applyFont="1" applyFill="1" applyBorder="1" applyAlignment="1">
      <alignment horizontal="center" wrapText="1"/>
    </xf>
    <xf numFmtId="0" fontId="4" fillId="27" borderId="10" xfId="47" applyFont="1" applyFill="1" applyBorder="1" applyAlignment="1">
      <alignment horizontal="right" vertical="center" wrapText="1"/>
    </xf>
    <xf numFmtId="0" fontId="0" fillId="27" borderId="10" xfId="0" applyFill="1" applyBorder="1"/>
    <xf numFmtId="0" fontId="6" fillId="0" borderId="0" xfId="40" applyFont="1" applyFill="1" applyAlignment="1">
      <alignment horizontal="center"/>
    </xf>
    <xf numFmtId="0" fontId="0" fillId="28" borderId="0" xfId="0" applyFill="1" applyAlignment="1">
      <alignment horizontal="left" vertical="top" wrapText="1"/>
    </xf>
    <xf numFmtId="167" fontId="5" fillId="0" borderId="0" xfId="0" applyNumberFormat="1" applyFont="1" applyAlignment="1">
      <alignment horizontal="right"/>
    </xf>
    <xf numFmtId="167" fontId="4" fillId="28" borderId="0" xfId="0" applyNumberFormat="1" applyFont="1" applyFill="1" applyAlignment="1">
      <alignment horizontal="right"/>
    </xf>
    <xf numFmtId="0" fontId="4" fillId="28" borderId="0" xfId="40" applyFont="1" applyFill="1"/>
    <xf numFmtId="0" fontId="4" fillId="28" borderId="0" xfId="40" applyFont="1" applyFill="1" applyAlignment="1">
      <alignment horizontal="left" vertical="top"/>
    </xf>
    <xf numFmtId="167" fontId="5" fillId="28" borderId="0" xfId="0" applyNumberFormat="1" applyFont="1" applyFill="1" applyAlignment="1">
      <alignment horizontal="right"/>
    </xf>
    <xf numFmtId="0" fontId="4" fillId="27" borderId="15" xfId="0" applyFont="1" applyFill="1" applyBorder="1" applyAlignment="1">
      <alignment wrapText="1"/>
    </xf>
    <xf numFmtId="0" fontId="48" fillId="0" borderId="0" xfId="0" applyFont="1" applyAlignment="1">
      <alignment horizontal="left" vertical="center" wrapText="1"/>
    </xf>
    <xf numFmtId="0" fontId="4" fillId="23" borderId="0" xfId="48" applyFont="1" applyFill="1" applyAlignment="1">
      <alignment horizontal="right" vertical="center"/>
    </xf>
    <xf numFmtId="0" fontId="6" fillId="0" borderId="0" xfId="48" applyFont="1" applyAlignment="1">
      <alignment horizontal="left"/>
    </xf>
    <xf numFmtId="0" fontId="6" fillId="0" borderId="31" xfId="0" applyFont="1" applyBorder="1" applyAlignment="1">
      <alignment horizontal="left" indent="1"/>
    </xf>
    <xf numFmtId="0" fontId="6" fillId="0" borderId="34" xfId="0" applyFont="1" applyBorder="1" applyAlignment="1">
      <alignment horizontal="left" indent="1"/>
    </xf>
    <xf numFmtId="1" fontId="6" fillId="0" borderId="0" xfId="48" applyNumberFormat="1" applyFont="1" applyAlignment="1">
      <alignment horizontal="center"/>
    </xf>
    <xf numFmtId="0" fontId="6" fillId="0" borderId="28" xfId="0" applyFont="1" applyBorder="1" applyAlignment="1">
      <alignment horizontal="left" indent="1"/>
    </xf>
    <xf numFmtId="0" fontId="6" fillId="0" borderId="38" xfId="0" applyFont="1" applyBorder="1" applyAlignment="1">
      <alignment horizontal="left" indent="1"/>
    </xf>
    <xf numFmtId="44" fontId="50" fillId="26" borderId="41" xfId="49" applyFont="1" applyFill="1" applyBorder="1" applyProtection="1">
      <protection locked="0"/>
    </xf>
    <xf numFmtId="44" fontId="50" fillId="26" borderId="42" xfId="49" applyFont="1" applyFill="1" applyBorder="1" applyProtection="1">
      <protection locked="0"/>
    </xf>
    <xf numFmtId="44" fontId="6" fillId="26" borderId="43" xfId="49" applyFont="1" applyFill="1" applyBorder="1" applyProtection="1">
      <protection locked="0"/>
    </xf>
    <xf numFmtId="44" fontId="6" fillId="26" borderId="44" xfId="49" applyFont="1" applyFill="1" applyBorder="1" applyProtection="1">
      <protection locked="0"/>
    </xf>
    <xf numFmtId="0" fontId="6" fillId="32" borderId="45" xfId="48" applyFont="1" applyFill="1" applyBorder="1"/>
    <xf numFmtId="1" fontId="6" fillId="32" borderId="46" xfId="48" applyNumberFormat="1" applyFont="1" applyFill="1" applyBorder="1" applyAlignment="1">
      <alignment horizontal="center"/>
    </xf>
    <xf numFmtId="0" fontId="6" fillId="32" borderId="47" xfId="48" applyFont="1" applyFill="1" applyBorder="1"/>
    <xf numFmtId="169" fontId="6" fillId="26" borderId="48" xfId="49" applyNumberFormat="1" applyFont="1" applyFill="1" applyBorder="1" applyProtection="1">
      <protection locked="0"/>
    </xf>
    <xf numFmtId="169" fontId="6" fillId="26" borderId="32" xfId="49" applyNumberFormat="1" applyFont="1" applyFill="1" applyBorder="1" applyProtection="1">
      <protection locked="0"/>
    </xf>
    <xf numFmtId="0" fontId="6" fillId="0" borderId="38" xfId="0" applyFont="1" applyBorder="1" applyAlignment="1">
      <alignment horizontal="left" indent="2"/>
    </xf>
    <xf numFmtId="0" fontId="6" fillId="0" borderId="34" xfId="0" applyFont="1" applyBorder="1" applyAlignment="1">
      <alignment horizontal="left" indent="2"/>
    </xf>
    <xf numFmtId="169" fontId="6" fillId="26" borderId="51" xfId="49" applyNumberFormat="1" applyFont="1" applyFill="1" applyBorder="1" applyProtection="1">
      <protection locked="0"/>
    </xf>
    <xf numFmtId="169" fontId="6" fillId="26" borderId="35" xfId="49" applyNumberFormat="1" applyFont="1" applyFill="1" applyBorder="1" applyProtection="1">
      <protection locked="0"/>
    </xf>
    <xf numFmtId="0" fontId="6" fillId="0" borderId="38" xfId="0" applyFont="1" applyBorder="1" applyAlignment="1">
      <alignment horizontal="left" indent="4"/>
    </xf>
    <xf numFmtId="0" fontId="6" fillId="32" borderId="53" xfId="48" applyFont="1" applyFill="1" applyBorder="1"/>
    <xf numFmtId="1" fontId="6" fillId="32" borderId="0" xfId="48" applyNumberFormat="1" applyFont="1" applyFill="1" applyAlignment="1">
      <alignment horizontal="center"/>
    </xf>
    <xf numFmtId="0" fontId="5" fillId="32" borderId="45" xfId="48" applyFont="1" applyFill="1" applyBorder="1" applyAlignment="1">
      <alignment horizontal="left" indent="1"/>
    </xf>
    <xf numFmtId="0" fontId="50" fillId="27" borderId="54" xfId="0" applyFont="1" applyFill="1" applyBorder="1" applyAlignment="1">
      <alignment horizontal="left" indent="2"/>
    </xf>
    <xf numFmtId="0" fontId="6" fillId="0" borderId="34" xfId="0" applyFont="1" applyBorder="1" applyAlignment="1">
      <alignment horizontal="left" wrapText="1" indent="2"/>
    </xf>
    <xf numFmtId="0" fontId="5" fillId="32" borderId="46" xfId="48" applyFont="1" applyFill="1" applyBorder="1" applyAlignment="1">
      <alignment wrapText="1"/>
    </xf>
    <xf numFmtId="44" fontId="6" fillId="26" borderId="55" xfId="49" applyFont="1" applyFill="1" applyBorder="1" applyAlignment="1" applyProtection="1">
      <alignment horizontal="left" indent="1"/>
      <protection locked="0"/>
    </xf>
    <xf numFmtId="44" fontId="6" fillId="26" borderId="51" xfId="49" applyFont="1" applyFill="1" applyBorder="1" applyAlignment="1" applyProtection="1">
      <alignment horizontal="left" indent="1"/>
      <protection locked="0"/>
    </xf>
    <xf numFmtId="167" fontId="5" fillId="28" borderId="0" xfId="48" applyNumberFormat="1" applyFont="1" applyFill="1" applyAlignment="1">
      <alignment horizontal="right"/>
    </xf>
    <xf numFmtId="0" fontId="5" fillId="28" borderId="0" xfId="48" applyFont="1" applyFill="1" applyAlignment="1">
      <alignment horizontal="left"/>
    </xf>
    <xf numFmtId="44" fontId="5" fillId="28" borderId="0" xfId="48" applyNumberFormat="1" applyFont="1" applyFill="1" applyAlignment="1">
      <alignment horizontal="left"/>
    </xf>
    <xf numFmtId="0" fontId="6" fillId="28" borderId="28" xfId="0" applyFont="1" applyFill="1" applyBorder="1" applyAlignment="1">
      <alignment horizontal="left" wrapText="1" indent="1"/>
    </xf>
    <xf numFmtId="0" fontId="6" fillId="28" borderId="31" xfId="0" applyFont="1" applyFill="1" applyBorder="1" applyAlignment="1">
      <alignment horizontal="left" wrapText="1" indent="1"/>
    </xf>
    <xf numFmtId="0" fontId="6" fillId="28" borderId="31" xfId="0" applyFont="1" applyFill="1" applyBorder="1" applyAlignment="1">
      <alignment horizontal="left" indent="1"/>
    </xf>
    <xf numFmtId="0" fontId="49" fillId="28" borderId="0" xfId="48" applyFont="1" applyFill="1"/>
    <xf numFmtId="0" fontId="6" fillId="28" borderId="34" xfId="0" applyFont="1" applyFill="1" applyBorder="1" applyAlignment="1">
      <alignment horizontal="left" indent="1"/>
    </xf>
    <xf numFmtId="0" fontId="6" fillId="28" borderId="0" xfId="48" applyFont="1" applyFill="1" applyAlignment="1">
      <alignment horizontal="left"/>
    </xf>
    <xf numFmtId="0" fontId="6" fillId="28" borderId="0" xfId="0" applyFont="1" applyFill="1" applyAlignment="1">
      <alignment horizontal="left"/>
    </xf>
    <xf numFmtId="44" fontId="6" fillId="28" borderId="0" xfId="49" applyFont="1" applyFill="1" applyBorder="1" applyProtection="1">
      <protection locked="0"/>
    </xf>
    <xf numFmtId="0" fontId="5" fillId="30" borderId="56" xfId="0" applyFont="1" applyFill="1" applyBorder="1" applyAlignment="1">
      <alignment horizontal="center" wrapText="1"/>
    </xf>
    <xf numFmtId="0" fontId="5" fillId="30" borderId="57" xfId="0" applyFont="1" applyFill="1" applyBorder="1" applyAlignment="1">
      <alignment horizontal="center" wrapText="1"/>
    </xf>
    <xf numFmtId="0" fontId="5" fillId="30" borderId="58" xfId="0" applyFont="1" applyFill="1" applyBorder="1" applyAlignment="1">
      <alignment horizontal="center" wrapText="1"/>
    </xf>
    <xf numFmtId="170" fontId="6" fillId="26" borderId="59" xfId="49" applyNumberFormat="1" applyFont="1" applyFill="1" applyBorder="1" applyAlignment="1" applyProtection="1">
      <alignment horizontal="center"/>
      <protection locked="0"/>
    </xf>
    <xf numFmtId="171" fontId="6" fillId="26" borderId="60" xfId="49" applyNumberFormat="1" applyFont="1" applyFill="1" applyBorder="1" applyProtection="1">
      <protection locked="0"/>
    </xf>
    <xf numFmtId="171" fontId="6" fillId="0" borderId="61" xfId="49" applyNumberFormat="1" applyFont="1" applyFill="1" applyBorder="1" applyProtection="1"/>
    <xf numFmtId="170" fontId="6" fillId="26" borderId="62" xfId="49" applyNumberFormat="1" applyFont="1" applyFill="1" applyBorder="1" applyAlignment="1" applyProtection="1">
      <alignment horizontal="center"/>
      <protection locked="0"/>
    </xf>
    <xf numFmtId="171" fontId="6" fillId="26" borderId="48" xfId="49" applyNumberFormat="1" applyFont="1" applyFill="1" applyBorder="1" applyProtection="1">
      <protection locked="0"/>
    </xf>
    <xf numFmtId="171" fontId="6" fillId="0" borderId="63" xfId="49" applyNumberFormat="1" applyFont="1" applyFill="1" applyBorder="1" applyProtection="1"/>
    <xf numFmtId="170" fontId="6" fillId="26" borderId="64" xfId="49" applyNumberFormat="1" applyFont="1" applyFill="1" applyBorder="1" applyAlignment="1" applyProtection="1">
      <alignment horizontal="center"/>
      <protection locked="0"/>
    </xf>
    <xf numFmtId="171" fontId="6" fillId="26" borderId="65" xfId="49" applyNumberFormat="1" applyFont="1" applyFill="1" applyBorder="1" applyProtection="1">
      <protection locked="0"/>
    </xf>
    <xf numFmtId="171" fontId="6" fillId="0" borderId="66" xfId="49" applyNumberFormat="1" applyFont="1" applyFill="1" applyBorder="1" applyProtection="1"/>
    <xf numFmtId="0" fontId="6" fillId="0" borderId="15" xfId="0" applyFont="1" applyBorder="1"/>
    <xf numFmtId="0" fontId="6" fillId="28" borderId="24" xfId="0" applyFont="1" applyFill="1" applyBorder="1"/>
    <xf numFmtId="43" fontId="51" fillId="28" borderId="0" xfId="40" applyNumberFormat="1" applyFont="1" applyFill="1" applyAlignment="1">
      <alignment horizontal="left" vertical="top"/>
    </xf>
    <xf numFmtId="0" fontId="6" fillId="28" borderId="0" xfId="0" applyFont="1" applyFill="1" applyAlignment="1">
      <alignment horizontal="left" vertical="top" wrapText="1"/>
    </xf>
    <xf numFmtId="0" fontId="52" fillId="28" borderId="0" xfId="0" applyFont="1" applyFill="1" applyAlignment="1">
      <alignment vertical="top" wrapText="1"/>
    </xf>
    <xf numFmtId="0" fontId="5" fillId="28" borderId="0" xfId="0" quotePrefix="1" applyFont="1" applyFill="1" applyAlignment="1">
      <alignment horizontal="left"/>
    </xf>
    <xf numFmtId="0" fontId="5" fillId="28" borderId="0" xfId="0" quotePrefix="1" applyFont="1" applyFill="1" applyAlignment="1">
      <alignment horizontal="centerContinuous"/>
    </xf>
    <xf numFmtId="0" fontId="5" fillId="28" borderId="0" xfId="0" applyFont="1" applyFill="1"/>
    <xf numFmtId="0" fontId="5" fillId="28" borderId="0" xfId="0" applyFont="1" applyFill="1" applyAlignment="1">
      <alignment horizontal="center" wrapText="1"/>
    </xf>
    <xf numFmtId="0" fontId="52" fillId="28" borderId="0" xfId="0" applyFont="1" applyFill="1"/>
    <xf numFmtId="171" fontId="6" fillId="28" borderId="0" xfId="49" applyNumberFormat="1" applyFont="1" applyFill="1" applyBorder="1" applyProtection="1"/>
    <xf numFmtId="0" fontId="6" fillId="28" borderId="0" xfId="0" quotePrefix="1" applyFont="1" applyFill="1" applyAlignment="1">
      <alignment horizontal="center"/>
    </xf>
    <xf numFmtId="0" fontId="6" fillId="28" borderId="0" xfId="0" applyFont="1" applyFill="1" applyAlignment="1" applyProtection="1">
      <alignment horizontal="left" vertical="top" wrapText="1"/>
      <protection locked="0"/>
    </xf>
    <xf numFmtId="0" fontId="39" fillId="28" borderId="0" xfId="0" applyFont="1" applyFill="1" applyAlignment="1">
      <alignment horizontal="left" vertical="top"/>
    </xf>
    <xf numFmtId="0" fontId="3" fillId="0" borderId="0" xfId="48" applyAlignment="1">
      <alignment vertical="top" wrapText="1"/>
    </xf>
    <xf numFmtId="0" fontId="6" fillId="0" borderId="0" xfId="48" applyFont="1" applyAlignment="1">
      <alignment horizontal="justify" vertical="top" wrapText="1"/>
    </xf>
    <xf numFmtId="0" fontId="4" fillId="32" borderId="14" xfId="48" applyFont="1" applyFill="1" applyBorder="1" applyAlignment="1">
      <alignment horizontal="centerContinuous" vertical="top" wrapText="1"/>
    </xf>
    <xf numFmtId="0" fontId="4" fillId="32" borderId="16" xfId="48" applyFont="1" applyFill="1" applyBorder="1" applyAlignment="1">
      <alignment horizontal="centerContinuous" vertical="top" wrapText="1"/>
    </xf>
    <xf numFmtId="0" fontId="5" fillId="30" borderId="25" xfId="48" applyFont="1" applyFill="1" applyBorder="1" applyAlignment="1">
      <alignment horizontal="center" wrapText="1"/>
    </xf>
    <xf numFmtId="0" fontId="6" fillId="0" borderId="17" xfId="48" applyFont="1" applyBorder="1" applyAlignment="1">
      <alignment horizontal="center"/>
    </xf>
    <xf numFmtId="44" fontId="6" fillId="26" borderId="17" xfId="49" applyFont="1" applyFill="1" applyBorder="1" applyProtection="1">
      <protection locked="0"/>
    </xf>
    <xf numFmtId="44" fontId="6" fillId="26" borderId="61" xfId="49" applyFont="1" applyFill="1" applyBorder="1" applyProtection="1">
      <protection locked="0"/>
    </xf>
    <xf numFmtId="44" fontId="6" fillId="26" borderId="18" xfId="49" applyFont="1" applyFill="1" applyBorder="1" applyProtection="1">
      <protection locked="0"/>
    </xf>
    <xf numFmtId="0" fontId="6" fillId="0" borderId="19" xfId="48" applyFont="1" applyBorder="1" applyAlignment="1">
      <alignment horizontal="center"/>
    </xf>
    <xf numFmtId="44" fontId="6" fillId="26" borderId="67" xfId="49" applyFont="1" applyFill="1" applyBorder="1" applyProtection="1">
      <protection locked="0"/>
    </xf>
    <xf numFmtId="44" fontId="6" fillId="26" borderId="68" xfId="49" applyFont="1" applyFill="1" applyBorder="1" applyProtection="1">
      <protection locked="0"/>
    </xf>
    <xf numFmtId="44" fontId="6" fillId="26" borderId="69" xfId="49" applyFont="1" applyFill="1" applyBorder="1" applyProtection="1">
      <protection locked="0"/>
    </xf>
    <xf numFmtId="0" fontId="6" fillId="0" borderId="21" xfId="48" applyFont="1" applyBorder="1" applyAlignment="1">
      <alignment horizontal="center"/>
    </xf>
    <xf numFmtId="44" fontId="6" fillId="26" borderId="27" xfId="49" applyFont="1" applyFill="1" applyBorder="1" applyProtection="1">
      <protection locked="0"/>
    </xf>
    <xf numFmtId="44" fontId="6" fillId="26" borderId="70" xfId="49" applyFont="1" applyFill="1" applyBorder="1" applyProtection="1">
      <protection locked="0"/>
    </xf>
    <xf numFmtId="44" fontId="6" fillId="26" borderId="15" xfId="49" applyFont="1" applyFill="1" applyBorder="1" applyProtection="1">
      <protection locked="0"/>
    </xf>
    <xf numFmtId="0" fontId="6" fillId="28" borderId="0" xfId="48" applyFont="1" applyFill="1" applyAlignment="1">
      <alignment horizontal="right"/>
    </xf>
    <xf numFmtId="167" fontId="4" fillId="28" borderId="0" xfId="48" applyNumberFormat="1" applyFont="1" applyFill="1" applyAlignment="1">
      <alignment horizontal="right"/>
    </xf>
    <xf numFmtId="0" fontId="6" fillId="28" borderId="24" xfId="48" applyFont="1" applyFill="1" applyBorder="1" applyAlignment="1">
      <alignment horizontal="right"/>
    </xf>
    <xf numFmtId="0" fontId="3" fillId="28" borderId="0" xfId="40" applyFill="1" applyAlignment="1">
      <alignment horizontal="left" vertical="top"/>
    </xf>
    <xf numFmtId="1" fontId="6" fillId="28" borderId="15" xfId="28" applyNumberFormat="1" applyFont="1" applyFill="1" applyBorder="1" applyAlignment="1" applyProtection="1">
      <alignment horizontal="left"/>
      <protection locked="0"/>
    </xf>
    <xf numFmtId="0" fontId="30" fillId="28" borderId="0" xfId="48" applyFont="1" applyFill="1"/>
    <xf numFmtId="0" fontId="3" fillId="28" borderId="0" xfId="48" applyFill="1" applyAlignment="1">
      <alignment vertical="top" wrapText="1"/>
    </xf>
    <xf numFmtId="0" fontId="39" fillId="28" borderId="0" xfId="40" applyFont="1" applyFill="1" applyAlignment="1">
      <alignment horizontal="left" vertical="top" indent="2"/>
    </xf>
    <xf numFmtId="0" fontId="5" fillId="28" borderId="0" xfId="48" applyFont="1" applyFill="1"/>
    <xf numFmtId="0" fontId="6" fillId="28" borderId="15" xfId="48" applyFont="1" applyFill="1" applyBorder="1"/>
    <xf numFmtId="0" fontId="34" fillId="28" borderId="0" xfId="48" applyFont="1" applyFill="1"/>
    <xf numFmtId="0" fontId="3" fillId="28" borderId="0" xfId="48" applyFill="1" applyAlignment="1">
      <alignment wrapText="1"/>
    </xf>
    <xf numFmtId="0" fontId="7" fillId="31" borderId="0" xfId="0" applyFont="1" applyFill="1" applyAlignment="1">
      <alignment horizontal="left" vertical="center"/>
    </xf>
    <xf numFmtId="0" fontId="7" fillId="31" borderId="0" xfId="0" applyFont="1" applyFill="1" applyAlignment="1">
      <alignment horizontal="left"/>
    </xf>
    <xf numFmtId="0" fontId="0" fillId="31" borderId="0" xfId="0" applyFill="1"/>
    <xf numFmtId="0" fontId="7" fillId="31" borderId="0" xfId="48" applyFont="1" applyFill="1" applyAlignment="1">
      <alignment horizontal="left" vertical="center"/>
    </xf>
    <xf numFmtId="0" fontId="7" fillId="31" borderId="0" xfId="48" applyFont="1" applyFill="1" applyAlignment="1">
      <alignment horizontal="left"/>
    </xf>
    <xf numFmtId="0" fontId="3" fillId="31" borderId="0" xfId="48" applyFill="1"/>
    <xf numFmtId="0" fontId="5" fillId="30" borderId="56" xfId="48" applyFont="1" applyFill="1" applyBorder="1" applyAlignment="1">
      <alignment horizontal="center" wrapText="1"/>
    </xf>
    <xf numFmtId="0" fontId="5" fillId="30" borderId="57" xfId="48" applyFont="1" applyFill="1" applyBorder="1" applyAlignment="1">
      <alignment horizontal="center" wrapText="1"/>
    </xf>
    <xf numFmtId="0" fontId="5" fillId="30" borderId="58" xfId="48" applyFont="1" applyFill="1" applyBorder="1" applyAlignment="1">
      <alignment horizontal="center" wrapText="1"/>
    </xf>
    <xf numFmtId="44" fontId="6" fillId="26" borderId="60" xfId="49" applyFont="1" applyFill="1" applyBorder="1" applyAlignment="1" applyProtection="1">
      <alignment horizontal="right"/>
      <protection locked="0"/>
    </xf>
    <xf numFmtId="44" fontId="6" fillId="26" borderId="61" xfId="49" applyFont="1" applyFill="1" applyBorder="1" applyAlignment="1" applyProtection="1">
      <alignment horizontal="right"/>
      <protection locked="0"/>
    </xf>
    <xf numFmtId="44" fontId="6" fillId="26" borderId="71" xfId="49" applyFont="1" applyFill="1" applyBorder="1" applyAlignment="1" applyProtection="1">
      <alignment horizontal="right"/>
      <protection locked="0"/>
    </xf>
    <xf numFmtId="44" fontId="6" fillId="26" borderId="68" xfId="49" applyFont="1" applyFill="1" applyBorder="1" applyAlignment="1" applyProtection="1">
      <alignment horizontal="right"/>
      <protection locked="0"/>
    </xf>
    <xf numFmtId="44" fontId="6" fillId="26" borderId="72" xfId="49" applyFont="1" applyFill="1" applyBorder="1" applyAlignment="1" applyProtection="1">
      <alignment horizontal="right"/>
      <protection locked="0"/>
    </xf>
    <xf numFmtId="44" fontId="6" fillId="26" borderId="70" xfId="49" applyFont="1" applyFill="1" applyBorder="1" applyAlignment="1" applyProtection="1">
      <alignment horizontal="right"/>
      <protection locked="0"/>
    </xf>
    <xf numFmtId="0" fontId="5" fillId="32" borderId="47" xfId="48" applyFont="1" applyFill="1" applyBorder="1" applyAlignment="1">
      <alignment wrapText="1"/>
    </xf>
    <xf numFmtId="0" fontId="53" fillId="0" borderId="0" xfId="48" applyFont="1"/>
    <xf numFmtId="0" fontId="5" fillId="28" borderId="0" xfId="48" applyFont="1" applyFill="1" applyAlignment="1">
      <alignment horizontal="left" vertical="center"/>
    </xf>
    <xf numFmtId="0" fontId="6" fillId="23" borderId="10" xfId="48" applyFont="1" applyFill="1" applyBorder="1" applyAlignment="1">
      <alignment vertical="center" wrapText="1"/>
    </xf>
    <xf numFmtId="0" fontId="6" fillId="23" borderId="10" xfId="48" applyFont="1" applyFill="1" applyBorder="1" applyAlignment="1">
      <alignment horizontal="center" vertical="center" wrapText="1"/>
    </xf>
    <xf numFmtId="0" fontId="6" fillId="23" borderId="10" xfId="48" applyFont="1" applyFill="1" applyBorder="1" applyAlignment="1">
      <alignment horizontal="center"/>
    </xf>
    <xf numFmtId="0" fontId="6" fillId="27" borderId="10" xfId="48" applyFont="1" applyFill="1" applyBorder="1"/>
    <xf numFmtId="167" fontId="5" fillId="28" borderId="0" xfId="0" applyNumberFormat="1" applyFont="1" applyFill="1" applyAlignment="1">
      <alignment horizontal="right" vertical="top"/>
    </xf>
    <xf numFmtId="43" fontId="37" fillId="28" borderId="0" xfId="40" applyNumberFormat="1" applyFont="1" applyFill="1" applyAlignment="1">
      <alignment horizontal="left" vertical="top"/>
    </xf>
    <xf numFmtId="0" fontId="6" fillId="28" borderId="0" xfId="48" applyFont="1" applyFill="1" applyAlignment="1">
      <alignment horizontal="center" vertical="center"/>
    </xf>
    <xf numFmtId="0" fontId="3" fillId="28" borderId="0" xfId="48" applyFill="1" applyAlignment="1">
      <alignment vertical="top"/>
    </xf>
    <xf numFmtId="0" fontId="4" fillId="23" borderId="0" xfId="48" applyFont="1" applyFill="1" applyAlignment="1">
      <alignment horizontal="center" vertical="center" wrapText="1"/>
    </xf>
    <xf numFmtId="0" fontId="3" fillId="28" borderId="0" xfId="0" applyFont="1" applyFill="1" applyAlignment="1">
      <alignment horizontal="left" vertical="top" wrapText="1"/>
    </xf>
    <xf numFmtId="0" fontId="3" fillId="23" borderId="0" xfId="47" applyAlignment="1">
      <alignment horizontal="right" vertical="center"/>
    </xf>
    <xf numFmtId="0" fontId="3" fillId="23" borderId="0" xfId="47" applyAlignment="1">
      <alignment horizontal="left" vertical="center" textRotation="45"/>
    </xf>
    <xf numFmtId="0" fontId="3" fillId="23" borderId="24" xfId="47" applyBorder="1" applyAlignment="1">
      <alignment horizontal="right" vertical="center"/>
    </xf>
    <xf numFmtId="167" fontId="5" fillId="0" borderId="0" xfId="48" applyNumberFormat="1" applyFont="1" applyAlignment="1">
      <alignment horizontal="right"/>
    </xf>
    <xf numFmtId="0" fontId="3" fillId="0" borderId="0" xfId="48" applyAlignment="1">
      <alignment horizontal="left" vertical="top" wrapText="1"/>
    </xf>
    <xf numFmtId="0" fontId="30" fillId="0" borderId="0" xfId="48" applyFont="1"/>
    <xf numFmtId="14" fontId="6" fillId="27" borderId="15" xfId="48" applyNumberFormat="1" applyFont="1" applyFill="1" applyBorder="1" applyAlignment="1" applyProtection="1">
      <alignment horizontal="right"/>
      <protection locked="0"/>
    </xf>
    <xf numFmtId="0" fontId="6" fillId="0" borderId="0" xfId="48" applyFont="1" applyAlignment="1">
      <alignment horizontal="right"/>
    </xf>
    <xf numFmtId="0" fontId="5" fillId="23" borderId="10" xfId="48" applyFont="1" applyFill="1" applyBorder="1" applyAlignment="1">
      <alignment horizontal="center" wrapText="1"/>
    </xf>
    <xf numFmtId="0" fontId="31" fillId="26" borderId="10" xfId="48" applyFont="1" applyFill="1" applyBorder="1" applyAlignment="1" applyProtection="1">
      <alignment horizontal="center" vertical="center"/>
      <protection locked="0"/>
    </xf>
    <xf numFmtId="1" fontId="31" fillId="26" borderId="10" xfId="48" applyNumberFormat="1" applyFont="1" applyFill="1" applyBorder="1" applyAlignment="1" applyProtection="1">
      <alignment horizontal="center" vertical="center"/>
      <protection locked="0"/>
    </xf>
    <xf numFmtId="173" fontId="31" fillId="26" borderId="10" xfId="48" applyNumberFormat="1" applyFont="1" applyFill="1" applyBorder="1" applyAlignment="1" applyProtection="1">
      <alignment horizontal="center" vertical="center"/>
      <protection locked="0"/>
    </xf>
    <xf numFmtId="2" fontId="31" fillId="26" borderId="10" xfId="48" applyNumberFormat="1" applyFont="1" applyFill="1" applyBorder="1" applyAlignment="1" applyProtection="1">
      <alignment horizontal="center" vertical="center"/>
      <protection locked="0"/>
    </xf>
    <xf numFmtId="0" fontId="6" fillId="28" borderId="0" xfId="48" applyFont="1" applyFill="1" applyAlignment="1">
      <alignment wrapText="1"/>
    </xf>
    <xf numFmtId="167" fontId="5" fillId="0" borderId="0" xfId="48" applyNumberFormat="1" applyFont="1"/>
    <xf numFmtId="0" fontId="54" fillId="23" borderId="0" xfId="48" applyFont="1" applyFill="1"/>
    <xf numFmtId="0" fontId="31" fillId="23" borderId="0" xfId="48" applyFont="1" applyFill="1"/>
    <xf numFmtId="0" fontId="3" fillId="0" borderId="0" xfId="48" applyAlignment="1">
      <alignment horizontal="center"/>
    </xf>
    <xf numFmtId="0" fontId="7" fillId="0" borderId="0" xfId="51" applyFont="1"/>
    <xf numFmtId="49" fontId="28" fillId="28" borderId="0" xfId="48" applyNumberFormat="1" applyFont="1" applyFill="1" applyAlignment="1" applyProtection="1">
      <alignment horizontal="left" vertical="top" wrapText="1"/>
      <protection locked="0"/>
    </xf>
    <xf numFmtId="49" fontId="6" fillId="0" borderId="0" xfId="48" applyNumberFormat="1" applyFont="1" applyAlignment="1">
      <alignment horizontal="justify" wrapText="1"/>
    </xf>
    <xf numFmtId="0" fontId="8" fillId="0" borderId="0" xfId="48" applyFont="1"/>
    <xf numFmtId="42" fontId="6" fillId="27" borderId="15" xfId="28" applyNumberFormat="1" applyFont="1" applyFill="1" applyBorder="1" applyProtection="1">
      <protection locked="0"/>
    </xf>
    <xf numFmtId="0" fontId="40" fillId="0" borderId="0" xfId="40" applyFont="1" applyFill="1" applyAlignment="1">
      <alignment horizontal="left" vertical="top" indent="2"/>
    </xf>
    <xf numFmtId="43" fontId="6" fillId="27" borderId="15" xfId="28" applyFont="1" applyFill="1" applyBorder="1" applyAlignment="1" applyProtection="1">
      <alignment horizontal="right"/>
      <protection locked="0"/>
    </xf>
    <xf numFmtId="0" fontId="6" fillId="0" borderId="15" xfId="48" applyFont="1" applyBorder="1" applyAlignment="1">
      <alignment horizontal="center"/>
    </xf>
    <xf numFmtId="0" fontId="6" fillId="0" borderId="27" xfId="48" applyFont="1" applyBorder="1" applyAlignment="1">
      <alignment horizontal="center"/>
    </xf>
    <xf numFmtId="0" fontId="6" fillId="0" borderId="0" xfId="48" applyFont="1" applyAlignment="1">
      <alignment horizontal="center"/>
    </xf>
    <xf numFmtId="43" fontId="6" fillId="27" borderId="27" xfId="28" applyFont="1" applyFill="1" applyBorder="1" applyAlignment="1" applyProtection="1">
      <alignment horizontal="right"/>
      <protection locked="0"/>
    </xf>
    <xf numFmtId="43" fontId="6" fillId="0" borderId="0" xfId="28" applyFont="1" applyFill="1" applyBorder="1" applyAlignment="1" applyProtection="1">
      <alignment horizontal="right"/>
    </xf>
    <xf numFmtId="0" fontId="30" fillId="0" borderId="0" xfId="48" applyFont="1" applyAlignment="1">
      <alignment horizontal="right"/>
    </xf>
    <xf numFmtId="168" fontId="6" fillId="27" borderId="15" xfId="28" applyNumberFormat="1" applyFont="1" applyFill="1" applyBorder="1" applyAlignment="1" applyProtection="1">
      <alignment horizontal="right"/>
      <protection locked="0"/>
    </xf>
    <xf numFmtId="175" fontId="55" fillId="26" borderId="15" xfId="43" applyNumberFormat="1" applyFont="1" applyFill="1" applyBorder="1" applyAlignment="1" applyProtection="1">
      <alignment horizontal="left"/>
      <protection locked="0"/>
    </xf>
    <xf numFmtId="0" fontId="56" fillId="0" borderId="0" xfId="48" applyFont="1"/>
    <xf numFmtId="164" fontId="6" fillId="0" borderId="0" xfId="28" applyNumberFormat="1" applyFont="1" applyFill="1" applyBorder="1" applyProtection="1"/>
    <xf numFmtId="0" fontId="6" fillId="26" borderId="15" xfId="28" applyNumberFormat="1" applyFont="1" applyFill="1" applyBorder="1" applyAlignment="1" applyProtection="1">
      <alignment horizontal="left" wrapText="1"/>
      <protection locked="0"/>
    </xf>
    <xf numFmtId="0" fontId="55" fillId="26" borderId="15" xfId="48" applyFont="1" applyFill="1" applyBorder="1" applyAlignment="1" applyProtection="1">
      <alignment horizontal="left" wrapText="1"/>
      <protection locked="0"/>
    </xf>
    <xf numFmtId="0" fontId="55" fillId="0" borderId="0" xfId="48" applyFont="1" applyAlignment="1" applyProtection="1">
      <alignment horizontal="left" wrapText="1"/>
      <protection locked="0"/>
    </xf>
    <xf numFmtId="176" fontId="6" fillId="26" borderId="15" xfId="28" applyNumberFormat="1" applyFont="1" applyFill="1" applyBorder="1" applyAlignment="1" applyProtection="1">
      <alignment horizontal="left" wrapText="1"/>
      <protection locked="0"/>
    </xf>
    <xf numFmtId="177" fontId="6" fillId="27" borderId="15" xfId="49" applyNumberFormat="1" applyFont="1" applyFill="1" applyBorder="1" applyAlignment="1" applyProtection="1">
      <alignment wrapText="1"/>
      <protection locked="0"/>
    </xf>
    <xf numFmtId="177" fontId="6" fillId="0" borderId="0" xfId="49" applyNumberFormat="1" applyFont="1" applyFill="1" applyBorder="1" applyAlignment="1" applyProtection="1">
      <alignment wrapText="1"/>
      <protection locked="0"/>
    </xf>
    <xf numFmtId="165" fontId="6" fillId="26" borderId="15" xfId="48" applyNumberFormat="1" applyFont="1" applyFill="1" applyBorder="1" applyAlignment="1" applyProtection="1">
      <alignment horizontal="left" wrapText="1"/>
      <protection locked="0"/>
    </xf>
    <xf numFmtId="165" fontId="6" fillId="0" borderId="0" xfId="48" applyNumberFormat="1" applyFont="1" applyAlignment="1" applyProtection="1">
      <alignment horizontal="left" wrapText="1"/>
      <protection locked="0"/>
    </xf>
    <xf numFmtId="3" fontId="6" fillId="26" borderId="15" xfId="28" applyNumberFormat="1" applyFont="1" applyFill="1" applyBorder="1" applyAlignment="1" applyProtection="1">
      <alignment horizontal="left" wrapText="1"/>
      <protection locked="0"/>
    </xf>
    <xf numFmtId="3" fontId="6" fillId="0" borderId="0" xfId="28" applyNumberFormat="1" applyFont="1" applyFill="1" applyBorder="1" applyAlignment="1" applyProtection="1">
      <alignment horizontal="left" wrapText="1"/>
      <protection locked="0"/>
    </xf>
    <xf numFmtId="0" fontId="6" fillId="0" borderId="24" xfId="0" applyFont="1" applyBorder="1"/>
    <xf numFmtId="0" fontId="0" fillId="29" borderId="0" xfId="0" applyFill="1"/>
    <xf numFmtId="43" fontId="6" fillId="0" borderId="0" xfId="0" applyNumberFormat="1" applyFont="1"/>
    <xf numFmtId="0" fontId="6" fillId="0" borderId="0" xfId="0" applyFont="1" applyAlignment="1">
      <alignment wrapText="1"/>
    </xf>
    <xf numFmtId="43" fontId="51" fillId="0" borderId="0" xfId="40" applyNumberFormat="1" applyFont="1" applyFill="1" applyAlignment="1">
      <alignment horizontal="left" vertical="top"/>
    </xf>
    <xf numFmtId="0" fontId="6" fillId="0" borderId="0" xfId="0" applyFont="1" applyAlignment="1">
      <alignment vertical="top" wrapText="1"/>
    </xf>
    <xf numFmtId="0" fontId="6" fillId="0" borderId="0" xfId="0" applyFont="1" applyAlignment="1">
      <alignment horizontal="justify" wrapText="1"/>
    </xf>
    <xf numFmtId="0" fontId="5" fillId="0" borderId="0" xfId="0" applyFont="1" applyAlignment="1">
      <alignment horizontal="left"/>
    </xf>
    <xf numFmtId="0" fontId="6" fillId="26" borderId="15" xfId="49" applyNumberFormat="1" applyFont="1" applyFill="1" applyBorder="1" applyProtection="1">
      <protection locked="0"/>
    </xf>
    <xf numFmtId="0" fontId="5" fillId="0" borderId="0" xfId="0" quotePrefix="1" applyFont="1" applyAlignment="1">
      <alignment horizontal="left"/>
    </xf>
    <xf numFmtId="0" fontId="5" fillId="0" borderId="0" xfId="0" quotePrefix="1" applyFont="1" applyAlignment="1">
      <alignment horizontal="centerContinuous"/>
    </xf>
    <xf numFmtId="0" fontId="33" fillId="0" borderId="0" xfId="0" quotePrefix="1" applyFont="1" applyAlignment="1">
      <alignment horizontal="left"/>
    </xf>
    <xf numFmtId="0" fontId="33" fillId="0" borderId="0" xfId="0" applyFont="1"/>
    <xf numFmtId="0" fontId="58" fillId="0" borderId="0" xfId="0" quotePrefix="1" applyFont="1" applyAlignment="1">
      <alignment horizontal="centerContinuous"/>
    </xf>
    <xf numFmtId="167" fontId="58" fillId="0" borderId="0" xfId="0" applyNumberFormat="1" applyFont="1" applyAlignment="1">
      <alignment horizontal="right"/>
    </xf>
    <xf numFmtId="0" fontId="5" fillId="30" borderId="10" xfId="0" applyFont="1" applyFill="1" applyBorder="1" applyAlignment="1">
      <alignment horizontal="center" wrapText="1"/>
    </xf>
    <xf numFmtId="0" fontId="5" fillId="0" borderId="10" xfId="0" applyFont="1" applyBorder="1" applyAlignment="1">
      <alignment horizontal="center" wrapText="1"/>
    </xf>
    <xf numFmtId="0" fontId="59" fillId="0" borderId="10" xfId="0" applyFont="1" applyBorder="1" applyAlignment="1">
      <alignment horizontal="center" wrapText="1"/>
    </xf>
    <xf numFmtId="0" fontId="6" fillId="0" borderId="11" xfId="0" applyFont="1" applyBorder="1" applyAlignment="1">
      <alignment horizontal="center"/>
    </xf>
    <xf numFmtId="178" fontId="6" fillId="26" borderId="11" xfId="28" applyNumberFormat="1" applyFont="1" applyFill="1" applyBorder="1" applyAlignment="1" applyProtection="1">
      <protection locked="0"/>
    </xf>
    <xf numFmtId="175" fontId="6" fillId="26" borderId="73" xfId="28" applyNumberFormat="1" applyFont="1" applyFill="1" applyBorder="1" applyAlignment="1" applyProtection="1">
      <protection locked="0"/>
    </xf>
    <xf numFmtId="0" fontId="34" fillId="0" borderId="0" xfId="0" applyFont="1"/>
    <xf numFmtId="0" fontId="6" fillId="0" borderId="12" xfId="0" applyFont="1" applyBorder="1" applyAlignment="1">
      <alignment horizontal="center"/>
    </xf>
    <xf numFmtId="179" fontId="6" fillId="26" borderId="12" xfId="28" applyNumberFormat="1" applyFont="1" applyFill="1" applyBorder="1" applyAlignment="1" applyProtection="1">
      <protection locked="0"/>
    </xf>
    <xf numFmtId="0" fontId="3" fillId="0" borderId="0" xfId="40" applyFill="1" applyAlignment="1" applyProtection="1">
      <alignment vertical="top"/>
      <protection locked="0"/>
    </xf>
    <xf numFmtId="0" fontId="6" fillId="0" borderId="74" xfId="0" applyFont="1" applyBorder="1" applyAlignment="1">
      <alignment horizontal="center"/>
    </xf>
    <xf numFmtId="0" fontId="6" fillId="0" borderId="13" xfId="0" applyFont="1" applyBorder="1" applyAlignment="1">
      <alignment horizontal="center"/>
    </xf>
    <xf numFmtId="179" fontId="6" fillId="26" borderId="13" xfId="28" applyNumberFormat="1" applyFont="1" applyFill="1" applyBorder="1" applyAlignment="1" applyProtection="1">
      <protection locked="0"/>
    </xf>
    <xf numFmtId="175" fontId="6" fillId="26" borderId="13" xfId="28" applyNumberFormat="1" applyFont="1" applyFill="1" applyBorder="1" applyAlignment="1" applyProtection="1">
      <protection locked="0"/>
    </xf>
    <xf numFmtId="0" fontId="6" fillId="0" borderId="0" xfId="0" quotePrefix="1" applyFont="1" applyAlignment="1">
      <alignment horizontal="center"/>
    </xf>
    <xf numFmtId="0" fontId="6" fillId="0" borderId="25" xfId="0" applyFont="1" applyBorder="1"/>
    <xf numFmtId="0" fontId="46" fillId="0" borderId="0" xfId="0" applyFont="1" applyAlignment="1">
      <alignment horizontal="left" vertical="top"/>
    </xf>
    <xf numFmtId="0" fontId="52" fillId="0" borderId="0" xfId="48" applyFont="1" applyAlignment="1">
      <alignment vertical="top" wrapText="1"/>
    </xf>
    <xf numFmtId="0" fontId="5" fillId="0" borderId="0" xfId="48" quotePrefix="1" applyFont="1" applyAlignment="1">
      <alignment horizontal="left"/>
    </xf>
    <xf numFmtId="0" fontId="5" fillId="0" borderId="0" xfId="48" quotePrefix="1" applyFont="1" applyAlignment="1">
      <alignment horizontal="centerContinuous"/>
    </xf>
    <xf numFmtId="0" fontId="52" fillId="0" borderId="0" xfId="48" applyFont="1"/>
    <xf numFmtId="0" fontId="6" fillId="0" borderId="0" xfId="48" quotePrefix="1" applyFont="1" applyAlignment="1">
      <alignment horizontal="center"/>
    </xf>
    <xf numFmtId="0" fontId="3" fillId="0" borderId="0" xfId="40" quotePrefix="1" applyFill="1"/>
    <xf numFmtId="43" fontId="6" fillId="0" borderId="0" xfId="48" applyNumberFormat="1" applyFont="1"/>
    <xf numFmtId="0" fontId="6" fillId="0" borderId="0" xfId="48" applyFont="1" applyAlignment="1">
      <alignment wrapText="1"/>
    </xf>
    <xf numFmtId="0" fontId="6" fillId="0" borderId="0" xfId="48" applyFont="1" applyAlignment="1">
      <alignment horizontal="justify" wrapText="1"/>
    </xf>
    <xf numFmtId="37" fontId="6" fillId="26" borderId="15" xfId="49" applyNumberFormat="1" applyFont="1" applyFill="1" applyBorder="1" applyProtection="1">
      <protection locked="0"/>
    </xf>
    <xf numFmtId="0" fontId="6" fillId="0" borderId="0" xfId="48" applyFont="1" applyAlignment="1">
      <alignment vertical="top"/>
    </xf>
    <xf numFmtId="41" fontId="6" fillId="26" borderId="15" xfId="28" applyNumberFormat="1" applyFont="1" applyFill="1" applyBorder="1" applyAlignment="1" applyProtection="1">
      <alignment horizontal="right"/>
      <protection locked="0"/>
    </xf>
    <xf numFmtId="0" fontId="3" fillId="0" borderId="0" xfId="40" applyFill="1" applyAlignment="1" applyProtection="1">
      <alignment vertical="top" wrapText="1"/>
      <protection locked="0"/>
    </xf>
    <xf numFmtId="0" fontId="5" fillId="30" borderId="75" xfId="48" applyFont="1" applyFill="1" applyBorder="1" applyAlignment="1">
      <alignment horizontal="center" wrapText="1"/>
    </xf>
    <xf numFmtId="0" fontId="6" fillId="0" borderId="11" xfId="48" applyFont="1" applyBorder="1" applyAlignment="1">
      <alignment horizontal="center"/>
    </xf>
    <xf numFmtId="3" fontId="6" fillId="26" borderId="76" xfId="28" applyNumberFormat="1" applyFont="1" applyFill="1" applyBorder="1" applyAlignment="1" applyProtection="1">
      <protection locked="0"/>
    </xf>
    <xf numFmtId="3" fontId="6" fillId="26" borderId="32" xfId="49" applyNumberFormat="1" applyFont="1" applyFill="1" applyBorder="1" applyProtection="1">
      <protection locked="0"/>
    </xf>
    <xf numFmtId="3" fontId="6" fillId="26" borderId="17" xfId="49" applyNumberFormat="1" applyFont="1" applyFill="1" applyBorder="1" applyProtection="1">
      <protection locked="0"/>
    </xf>
    <xf numFmtId="3" fontId="6" fillId="26" borderId="61" xfId="49" applyNumberFormat="1" applyFont="1" applyFill="1" applyBorder="1" applyProtection="1">
      <protection locked="0"/>
    </xf>
    <xf numFmtId="3" fontId="6" fillId="26" borderId="18" xfId="49" applyNumberFormat="1" applyFont="1" applyFill="1" applyBorder="1" applyProtection="1">
      <protection locked="0"/>
    </xf>
    <xf numFmtId="0" fontId="6" fillId="0" borderId="12" xfId="48" applyFont="1" applyBorder="1" applyAlignment="1">
      <alignment horizontal="center"/>
    </xf>
    <xf numFmtId="3" fontId="6" fillId="26" borderId="33" xfId="28" applyNumberFormat="1" applyFont="1" applyFill="1" applyBorder="1" applyAlignment="1" applyProtection="1">
      <protection locked="0"/>
    </xf>
    <xf numFmtId="3" fontId="6" fillId="26" borderId="19" xfId="49" applyNumberFormat="1" applyFont="1" applyFill="1" applyBorder="1" applyProtection="1">
      <protection locked="0"/>
    </xf>
    <xf numFmtId="3" fontId="6" fillId="26" borderId="63" xfId="49" applyNumberFormat="1" applyFont="1" applyFill="1" applyBorder="1" applyProtection="1">
      <protection locked="0"/>
    </xf>
    <xf numFmtId="3" fontId="6" fillId="26" borderId="20" xfId="49" applyNumberFormat="1" applyFont="1" applyFill="1" applyBorder="1" applyProtection="1">
      <protection locked="0"/>
    </xf>
    <xf numFmtId="0" fontId="6" fillId="0" borderId="74" xfId="48" applyFont="1" applyBorder="1" applyAlignment="1">
      <alignment horizontal="center"/>
    </xf>
    <xf numFmtId="0" fontId="6" fillId="0" borderId="13" xfId="48" applyFont="1" applyBorder="1" applyAlignment="1">
      <alignment horizontal="center"/>
    </xf>
    <xf numFmtId="3" fontId="6" fillId="26" borderId="77" xfId="28" applyNumberFormat="1" applyFont="1" applyFill="1" applyBorder="1" applyAlignment="1" applyProtection="1">
      <protection locked="0"/>
    </xf>
    <xf numFmtId="3" fontId="6" fillId="26" borderId="78" xfId="49" applyNumberFormat="1" applyFont="1" applyFill="1" applyBorder="1" applyProtection="1">
      <protection locked="0"/>
    </xf>
    <xf numFmtId="3" fontId="6" fillId="26" borderId="21" xfId="49" applyNumberFormat="1" applyFont="1" applyFill="1" applyBorder="1" applyProtection="1">
      <protection locked="0"/>
    </xf>
    <xf numFmtId="3" fontId="6" fillId="26" borderId="66" xfId="49" applyNumberFormat="1" applyFont="1" applyFill="1" applyBorder="1" applyProtection="1">
      <protection locked="0"/>
    </xf>
    <xf numFmtId="3" fontId="6" fillId="26" borderId="22" xfId="49" applyNumberFormat="1" applyFont="1" applyFill="1" applyBorder="1" applyProtection="1">
      <protection locked="0"/>
    </xf>
    <xf numFmtId="0" fontId="46" fillId="0" borderId="0" xfId="48" applyFont="1" applyAlignment="1">
      <alignment horizontal="left" vertical="top"/>
    </xf>
    <xf numFmtId="0" fontId="39" fillId="23" borderId="0" xfId="47" applyFont="1" applyAlignment="1">
      <alignment vertical="center" wrapText="1"/>
    </xf>
    <xf numFmtId="0" fontId="3" fillId="27" borderId="10" xfId="47" applyFill="1" applyBorder="1" applyAlignment="1" applyProtection="1">
      <alignment horizontal="center" vertical="center" wrapText="1"/>
      <protection locked="0"/>
    </xf>
    <xf numFmtId="0" fontId="55" fillId="26" borderId="15" xfId="48" applyFont="1" applyFill="1" applyBorder="1" applyAlignment="1" applyProtection="1">
      <alignment horizontal="left"/>
      <protection locked="0"/>
    </xf>
    <xf numFmtId="0" fontId="62" fillId="26" borderId="15" xfId="53" applyNumberFormat="1" applyFill="1" applyBorder="1" applyAlignment="1" applyProtection="1">
      <alignment horizontal="left"/>
      <protection locked="0"/>
    </xf>
    <xf numFmtId="0" fontId="5" fillId="0" borderId="10" xfId="48" applyFont="1" applyBorder="1" applyAlignment="1">
      <alignment horizontal="left" indent="1"/>
    </xf>
    <xf numFmtId="0" fontId="55" fillId="26" borderId="10" xfId="48" applyFont="1" applyFill="1" applyBorder="1" applyAlignment="1" applyProtection="1">
      <alignment horizontal="left" wrapText="1" indent="1"/>
      <protection locked="0"/>
    </xf>
    <xf numFmtId="0" fontId="6" fillId="27" borderId="15" xfId="28" applyNumberFormat="1" applyFont="1" applyFill="1" applyBorder="1" applyAlignment="1" applyProtection="1">
      <alignment horizontal="left"/>
      <protection locked="0"/>
    </xf>
    <xf numFmtId="0" fontId="6" fillId="26" borderId="15" xfId="48" applyFont="1" applyFill="1" applyBorder="1" applyAlignment="1" applyProtection="1">
      <alignment horizontal="left"/>
      <protection locked="0"/>
    </xf>
    <xf numFmtId="0" fontId="55" fillId="26" borderId="15" xfId="28" applyNumberFormat="1" applyFont="1" applyFill="1" applyBorder="1" applyAlignment="1" applyProtection="1">
      <alignment horizontal="left"/>
      <protection locked="0"/>
    </xf>
    <xf numFmtId="180" fontId="55" fillId="26" borderId="15" xfId="28" applyNumberFormat="1" applyFont="1" applyFill="1" applyBorder="1" applyAlignment="1" applyProtection="1">
      <alignment horizontal="left"/>
      <protection locked="0"/>
    </xf>
    <xf numFmtId="43" fontId="3" fillId="28" borderId="0" xfId="40" applyNumberFormat="1" applyFill="1" applyAlignment="1">
      <alignment horizontal="left" vertical="top"/>
    </xf>
    <xf numFmtId="43" fontId="30" fillId="28" borderId="0" xfId="48" applyNumberFormat="1" applyFont="1" applyFill="1" applyAlignment="1">
      <alignment horizontal="left"/>
    </xf>
    <xf numFmtId="0" fontId="60" fillId="28" borderId="0" xfId="48" applyFont="1" applyFill="1" applyAlignment="1">
      <alignment horizontal="left"/>
    </xf>
    <xf numFmtId="0" fontId="30" fillId="28" borderId="0" xfId="48" applyFont="1" applyFill="1" applyAlignment="1">
      <alignment horizontal="left"/>
    </xf>
    <xf numFmtId="0" fontId="61" fillId="28" borderId="0" xfId="48" applyFont="1" applyFill="1" applyAlignment="1">
      <alignment horizontal="left"/>
    </xf>
    <xf numFmtId="0" fontId="6" fillId="28" borderId="0" xfId="40" applyFont="1" applyFill="1" applyAlignment="1">
      <alignment horizontal="left"/>
    </xf>
    <xf numFmtId="0" fontId="6" fillId="28" borderId="0" xfId="48" applyFont="1" applyFill="1" applyAlignment="1">
      <alignment horizontal="left" indent="1"/>
    </xf>
    <xf numFmtId="0" fontId="29" fillId="28" borderId="0" xfId="48" applyFont="1" applyFill="1" applyAlignment="1">
      <alignment horizontal="left" vertical="top" indent="2"/>
    </xf>
    <xf numFmtId="0" fontId="3" fillId="28" borderId="0" xfId="48" applyFill="1" applyAlignment="1">
      <alignment horizontal="left"/>
    </xf>
    <xf numFmtId="0" fontId="55" fillId="28" borderId="0" xfId="48" applyFont="1" applyFill="1" applyAlignment="1">
      <alignment horizontal="left"/>
    </xf>
    <xf numFmtId="0" fontId="3" fillId="0" borderId="0" xfId="0" applyFont="1" applyAlignment="1">
      <alignment vertical="top" wrapText="1"/>
    </xf>
    <xf numFmtId="0" fontId="48" fillId="0" borderId="0" xfId="0" applyFont="1" applyAlignment="1">
      <alignment vertical="top" wrapText="1"/>
    </xf>
    <xf numFmtId="0" fontId="6" fillId="28" borderId="0" xfId="48" applyFont="1" applyFill="1" applyAlignment="1">
      <alignment horizontal="left" wrapText="1" indent="1"/>
    </xf>
    <xf numFmtId="0" fontId="6" fillId="28" borderId="79" xfId="48" applyFont="1" applyFill="1" applyBorder="1" applyAlignment="1">
      <alignment horizontal="left" indent="1"/>
    </xf>
    <xf numFmtId="0" fontId="55" fillId="26" borderId="79" xfId="48" applyFont="1" applyFill="1" applyBorder="1" applyAlignment="1" applyProtection="1">
      <alignment horizontal="left"/>
      <protection locked="0"/>
    </xf>
    <xf numFmtId="0" fontId="6" fillId="28" borderId="46" xfId="48" applyFont="1" applyFill="1" applyBorder="1" applyAlignment="1">
      <alignment horizontal="left" indent="1"/>
    </xf>
    <xf numFmtId="0" fontId="55" fillId="26" borderId="81" xfId="48" applyFont="1" applyFill="1" applyBorder="1" applyAlignment="1" applyProtection="1">
      <alignment horizontal="left"/>
      <protection locked="0"/>
    </xf>
    <xf numFmtId="0" fontId="6" fillId="28" borderId="79" xfId="48" applyFont="1" applyFill="1" applyBorder="1" applyAlignment="1">
      <alignment horizontal="left" indent="2"/>
    </xf>
    <xf numFmtId="0" fontId="6" fillId="26" borderId="79" xfId="28" applyNumberFormat="1" applyFont="1" applyFill="1" applyBorder="1" applyAlignment="1" applyProtection="1">
      <alignment horizontal="left" wrapText="1"/>
      <protection locked="0"/>
    </xf>
    <xf numFmtId="0" fontId="6" fillId="28" borderId="80" xfId="48" applyFont="1" applyFill="1" applyBorder="1" applyAlignment="1">
      <alignment horizontal="left" wrapText="1" indent="1"/>
    </xf>
    <xf numFmtId="0" fontId="6" fillId="26" borderId="80" xfId="28" applyNumberFormat="1" applyFont="1" applyFill="1" applyBorder="1" applyAlignment="1" applyProtection="1">
      <alignment horizontal="left" wrapText="1"/>
      <protection locked="0"/>
    </xf>
    <xf numFmtId="0" fontId="6" fillId="28" borderId="80" xfId="48" applyFont="1" applyFill="1" applyBorder="1" applyAlignment="1">
      <alignment horizontal="left" indent="1"/>
    </xf>
    <xf numFmtId="0" fontId="6" fillId="27" borderId="80" xfId="28" applyNumberFormat="1" applyFont="1" applyFill="1" applyBorder="1" applyAlignment="1" applyProtection="1">
      <alignment horizontal="left"/>
      <protection locked="0"/>
    </xf>
    <xf numFmtId="0" fontId="6" fillId="28" borderId="0" xfId="28" applyNumberFormat="1" applyFont="1" applyFill="1" applyBorder="1" applyAlignment="1" applyProtection="1">
      <alignment horizontal="left"/>
      <protection locked="0"/>
    </xf>
    <xf numFmtId="0" fontId="6" fillId="28" borderId="79" xfId="48" applyFont="1" applyFill="1" applyBorder="1" applyAlignment="1">
      <alignment horizontal="left" wrapText="1" indent="1"/>
    </xf>
    <xf numFmtId="37" fontId="6" fillId="27" borderId="79" xfId="28" applyNumberFormat="1" applyFont="1" applyFill="1" applyBorder="1" applyAlignment="1" applyProtection="1">
      <alignment horizontal="left"/>
      <protection locked="0"/>
    </xf>
    <xf numFmtId="0" fontId="46" fillId="28" borderId="0" xfId="48" applyFont="1" applyFill="1"/>
    <xf numFmtId="3" fontId="6" fillId="26" borderId="80" xfId="28" applyNumberFormat="1" applyFont="1" applyFill="1" applyBorder="1" applyAlignment="1" applyProtection="1">
      <alignment horizontal="left" wrapText="1"/>
      <protection locked="0"/>
    </xf>
    <xf numFmtId="0" fontId="8" fillId="28" borderId="0" xfId="0" applyFont="1" applyFill="1"/>
    <xf numFmtId="0" fontId="4" fillId="28" borderId="0" xfId="0" applyFont="1" applyFill="1" applyAlignment="1">
      <alignment wrapText="1"/>
    </xf>
    <xf numFmtId="0" fontId="4" fillId="28" borderId="0" xfId="0" applyFont="1" applyFill="1" applyAlignment="1">
      <alignment vertical="top"/>
    </xf>
    <xf numFmtId="0" fontId="48" fillId="28" borderId="0" xfId="0" applyFont="1" applyFill="1" applyAlignment="1">
      <alignment vertical="top" wrapText="1"/>
    </xf>
    <xf numFmtId="0" fontId="63" fillId="28" borderId="0" xfId="0" applyFont="1" applyFill="1"/>
    <xf numFmtId="43" fontId="30" fillId="28" borderId="0" xfId="48" applyNumberFormat="1" applyFont="1" applyFill="1" applyAlignment="1">
      <alignment vertical="center" wrapText="1"/>
    </xf>
    <xf numFmtId="176" fontId="6" fillId="28" borderId="0" xfId="28" applyNumberFormat="1" applyFont="1" applyFill="1" applyBorder="1" applyAlignment="1" applyProtection="1">
      <alignment horizontal="left" wrapText="1"/>
      <protection locked="0"/>
    </xf>
    <xf numFmtId="0" fontId="3" fillId="28" borderId="0" xfId="48" applyFill="1" applyAlignment="1">
      <alignment horizontal="right"/>
    </xf>
    <xf numFmtId="0" fontId="4" fillId="28" borderId="0" xfId="48" applyFont="1" applyFill="1" applyAlignment="1">
      <alignment horizontal="right"/>
    </xf>
    <xf numFmtId="167" fontId="4" fillId="28" borderId="0" xfId="0" applyNumberFormat="1" applyFont="1" applyFill="1" applyAlignment="1">
      <alignment horizontal="left"/>
    </xf>
    <xf numFmtId="0" fontId="57" fillId="28" borderId="0" xfId="48" applyFont="1" applyFill="1" applyAlignment="1">
      <alignment horizontal="left"/>
    </xf>
    <xf numFmtId="3" fontId="30" fillId="28" borderId="0" xfId="48" applyNumberFormat="1" applyFont="1" applyFill="1" applyAlignment="1">
      <alignment horizontal="right"/>
    </xf>
    <xf numFmtId="0" fontId="41" fillId="28" borderId="0" xfId="48" applyFont="1" applyFill="1"/>
    <xf numFmtId="0" fontId="41" fillId="28" borderId="0" xfId="48" applyFont="1" applyFill="1" applyAlignment="1">
      <alignment horizontal="center"/>
    </xf>
    <xf numFmtId="0" fontId="6" fillId="28" borderId="0" xfId="0" applyFont="1" applyFill="1" applyAlignment="1" applyProtection="1">
      <alignment vertical="top" wrapText="1"/>
      <protection locked="0"/>
    </xf>
    <xf numFmtId="177" fontId="6" fillId="28" borderId="0" xfId="49" applyNumberFormat="1" applyFont="1" applyFill="1" applyBorder="1" applyAlignment="1" applyProtection="1">
      <alignment wrapText="1"/>
      <protection locked="0"/>
    </xf>
    <xf numFmtId="0" fontId="6" fillId="28" borderId="0" xfId="0" applyFont="1" applyFill="1" applyAlignment="1">
      <alignment horizontal="left" indent="1"/>
    </xf>
    <xf numFmtId="0" fontId="5" fillId="28" borderId="0" xfId="52" applyFont="1" applyFill="1"/>
    <xf numFmtId="0" fontId="6" fillId="28" borderId="0" xfId="52" applyFont="1" applyFill="1" applyAlignment="1">
      <alignment wrapText="1"/>
    </xf>
    <xf numFmtId="0" fontId="6" fillId="28" borderId="0" xfId="48" applyFont="1" applyFill="1" applyAlignment="1" applyProtection="1">
      <alignment horizontal="right"/>
      <protection locked="0"/>
    </xf>
    <xf numFmtId="0" fontId="30" fillId="28" borderId="0" xfId="40" applyFont="1" applyFill="1"/>
    <xf numFmtId="175" fontId="55" fillId="28" borderId="15" xfId="43" applyNumberFormat="1" applyFont="1" applyFill="1" applyBorder="1" applyAlignment="1" applyProtection="1">
      <alignment horizontal="left" wrapText="1"/>
      <protection locked="0"/>
    </xf>
    <xf numFmtId="0" fontId="5" fillId="28" borderId="0" xfId="48" applyFont="1" applyFill="1" applyAlignment="1">
      <alignment wrapText="1"/>
    </xf>
    <xf numFmtId="0" fontId="6" fillId="28" borderId="0" xfId="48" applyFont="1" applyFill="1" applyAlignment="1">
      <alignment horizontal="center" wrapText="1"/>
    </xf>
    <xf numFmtId="0" fontId="6" fillId="28" borderId="0" xfId="48" applyFont="1" applyFill="1" applyAlignment="1">
      <alignment horizontal="center"/>
    </xf>
    <xf numFmtId="0" fontId="39" fillId="28" borderId="0" xfId="48" applyFont="1" applyFill="1" applyAlignment="1">
      <alignment horizontal="left"/>
    </xf>
    <xf numFmtId="0" fontId="5" fillId="0" borderId="0" xfId="48" applyFont="1" applyAlignment="1">
      <alignment horizontal="center"/>
    </xf>
    <xf numFmtId="0" fontId="3" fillId="28" borderId="0" xfId="48" applyFill="1" applyAlignment="1">
      <alignment horizontal="center"/>
    </xf>
    <xf numFmtId="0" fontId="46" fillId="28" borderId="0" xfId="48" applyFont="1" applyFill="1" applyAlignment="1">
      <alignment horizontal="left" indent="1"/>
    </xf>
    <xf numFmtId="167" fontId="5" fillId="28" borderId="0" xfId="48" applyNumberFormat="1" applyFont="1" applyFill="1" applyAlignment="1">
      <alignment horizontal="right" vertical="top"/>
    </xf>
    <xf numFmtId="0" fontId="65" fillId="28" borderId="0" xfId="48" applyFont="1" applyFill="1" applyAlignment="1">
      <alignment horizontal="left" indent="1"/>
    </xf>
    <xf numFmtId="0" fontId="6" fillId="28" borderId="0" xfId="0" applyFont="1" applyFill="1" applyAlignment="1">
      <alignment horizontal="left" wrapText="1" indent="1"/>
    </xf>
    <xf numFmtId="0" fontId="5" fillId="34" borderId="10" xfId="0" applyFont="1" applyFill="1" applyBorder="1" applyAlignment="1">
      <alignment horizontal="center" wrapText="1"/>
    </xf>
    <xf numFmtId="178" fontId="6" fillId="26" borderId="12" xfId="28" applyNumberFormat="1" applyFont="1" applyFill="1" applyBorder="1" applyAlignment="1" applyProtection="1">
      <protection locked="0"/>
    </xf>
    <xf numFmtId="178" fontId="6" fillId="26" borderId="13" xfId="28" applyNumberFormat="1" applyFont="1" applyFill="1" applyBorder="1" applyAlignment="1" applyProtection="1">
      <protection locked="0"/>
    </xf>
    <xf numFmtId="0" fontId="6" fillId="0" borderId="0" xfId="0"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0" fontId="6" fillId="0" borderId="0" xfId="0" applyFont="1" applyAlignment="1">
      <alignment horizontal="left" vertical="top"/>
    </xf>
    <xf numFmtId="0" fontId="6" fillId="0" borderId="0" xfId="48" applyFont="1" applyAlignment="1">
      <alignment horizontal="left" vertical="top" wrapText="1"/>
    </xf>
    <xf numFmtId="0" fontId="3" fillId="23" borderId="0" xfId="47" applyAlignment="1">
      <alignment vertical="center"/>
    </xf>
    <xf numFmtId="0" fontId="4" fillId="23" borderId="0" xfId="47" applyFont="1" applyAlignment="1">
      <alignment vertical="center" wrapText="1"/>
    </xf>
    <xf numFmtId="0" fontId="28" fillId="28" borderId="0" xfId="48" applyFont="1" applyFill="1" applyAlignment="1">
      <alignment horizontal="left" vertical="center" wrapText="1"/>
    </xf>
    <xf numFmtId="0" fontId="6" fillId="27" borderId="15" xfId="48" applyFont="1" applyFill="1" applyBorder="1" applyAlignment="1" applyProtection="1">
      <alignment horizontal="right" vertical="center"/>
      <protection locked="0"/>
    </xf>
    <xf numFmtId="0" fontId="3" fillId="28" borderId="0" xfId="48" applyFill="1" applyAlignment="1">
      <alignment horizontal="left" vertical="top" wrapText="1"/>
    </xf>
    <xf numFmtId="0" fontId="3" fillId="28" borderId="0" xfId="48" applyFill="1" applyAlignment="1">
      <alignment horizontal="left" vertical="top"/>
    </xf>
    <xf numFmtId="0" fontId="3" fillId="28" borderId="0" xfId="48" applyFill="1" applyAlignment="1">
      <alignment horizontal="justify" vertical="top" wrapText="1"/>
    </xf>
    <xf numFmtId="0" fontId="5" fillId="28" borderId="0" xfId="48" applyFont="1" applyFill="1" applyAlignment="1">
      <alignment horizontal="right" vertical="top"/>
    </xf>
    <xf numFmtId="0" fontId="4" fillId="28" borderId="0" xfId="48" applyFont="1" applyFill="1" applyAlignment="1">
      <alignment horizontal="left"/>
    </xf>
    <xf numFmtId="0" fontId="43" fillId="28" borderId="0" xfId="48" applyFont="1" applyFill="1" applyAlignment="1">
      <alignment horizontal="left" vertical="top"/>
    </xf>
    <xf numFmtId="0" fontId="43" fillId="27" borderId="15" xfId="48" applyFont="1" applyFill="1" applyBorder="1" applyAlignment="1">
      <alignment horizontal="left" vertical="top"/>
    </xf>
    <xf numFmtId="44" fontId="6" fillId="26" borderId="76" xfId="49" applyFont="1" applyFill="1" applyBorder="1" applyAlignment="1" applyProtection="1">
      <alignment horizontal="right"/>
      <protection locked="0"/>
    </xf>
    <xf numFmtId="44" fontId="6" fillId="26" borderId="82" xfId="49" applyFont="1" applyFill="1" applyBorder="1" applyAlignment="1" applyProtection="1">
      <alignment horizontal="right"/>
      <protection locked="0"/>
    </xf>
    <xf numFmtId="44" fontId="6" fillId="26" borderId="33" xfId="49" applyFont="1" applyFill="1" applyBorder="1" applyAlignment="1" applyProtection="1">
      <alignment horizontal="right"/>
      <protection locked="0"/>
    </xf>
    <xf numFmtId="44" fontId="6" fillId="26" borderId="48" xfId="49" applyFont="1" applyFill="1" applyBorder="1" applyAlignment="1" applyProtection="1">
      <alignment horizontal="right"/>
      <protection locked="0"/>
    </xf>
    <xf numFmtId="44" fontId="6" fillId="26" borderId="63" xfId="49" applyFont="1" applyFill="1" applyBorder="1" applyAlignment="1" applyProtection="1">
      <alignment horizontal="right"/>
      <protection locked="0"/>
    </xf>
    <xf numFmtId="44" fontId="6" fillId="26" borderId="83" xfId="49" applyFont="1" applyFill="1" applyBorder="1" applyAlignment="1" applyProtection="1">
      <alignment horizontal="right"/>
      <protection locked="0"/>
    </xf>
    <xf numFmtId="0" fontId="43" fillId="28" borderId="0" xfId="48" applyFont="1" applyFill="1"/>
    <xf numFmtId="0" fontId="8" fillId="28" borderId="0" xfId="48" applyFont="1" applyFill="1"/>
    <xf numFmtId="0" fontId="5" fillId="30" borderId="86" xfId="48" applyFont="1" applyFill="1" applyBorder="1" applyAlignment="1">
      <alignment horizontal="center" wrapText="1"/>
    </xf>
    <xf numFmtId="0" fontId="5" fillId="30" borderId="87" xfId="48" applyFont="1" applyFill="1" applyBorder="1" applyAlignment="1">
      <alignment horizontal="center" wrapText="1"/>
    </xf>
    <xf numFmtId="0" fontId="6" fillId="28" borderId="88" xfId="48" applyFont="1" applyFill="1" applyBorder="1" applyAlignment="1">
      <alignment horizontal="center"/>
    </xf>
    <xf numFmtId="0" fontId="6" fillId="27" borderId="89" xfId="48" applyFont="1" applyFill="1" applyBorder="1" applyAlignment="1">
      <alignment horizontal="center"/>
    </xf>
    <xf numFmtId="0" fontId="6" fillId="27" borderId="90" xfId="48" applyFont="1" applyFill="1" applyBorder="1" applyAlignment="1">
      <alignment horizontal="center"/>
    </xf>
    <xf numFmtId="0" fontId="6" fillId="28" borderId="91" xfId="48" applyFont="1" applyFill="1" applyBorder="1" applyAlignment="1">
      <alignment horizontal="center"/>
    </xf>
    <xf numFmtId="0" fontId="6" fillId="27" borderId="92" xfId="48" applyFont="1" applyFill="1" applyBorder="1" applyAlignment="1">
      <alignment horizontal="center"/>
    </xf>
    <xf numFmtId="0" fontId="6" fillId="27" borderId="93" xfId="48" applyFont="1" applyFill="1" applyBorder="1" applyAlignment="1">
      <alignment horizontal="center"/>
    </xf>
    <xf numFmtId="0" fontId="6" fillId="28" borderId="94" xfId="48" applyFont="1" applyFill="1" applyBorder="1" applyAlignment="1">
      <alignment horizontal="center"/>
    </xf>
    <xf numFmtId="0" fontId="6" fillId="27" borderId="95" xfId="48" applyFont="1" applyFill="1" applyBorder="1" applyAlignment="1">
      <alignment horizontal="center"/>
    </xf>
    <xf numFmtId="0" fontId="6" fillId="27" borderId="96" xfId="48" applyFont="1" applyFill="1" applyBorder="1" applyAlignment="1">
      <alignment horizontal="center"/>
    </xf>
    <xf numFmtId="0" fontId="6" fillId="0" borderId="0" xfId="48" applyFont="1" applyAlignment="1">
      <alignment horizontal="left" wrapText="1" indent="1"/>
    </xf>
    <xf numFmtId="0" fontId="6" fillId="0" borderId="0" xfId="48" applyFont="1" applyAlignment="1">
      <alignment horizontal="left" vertical="top" wrapText="1" indent="1"/>
    </xf>
    <xf numFmtId="0" fontId="0" fillId="0" borderId="0" xfId="0" applyAlignment="1">
      <alignment horizontal="left"/>
    </xf>
    <xf numFmtId="0" fontId="3" fillId="28" borderId="25" xfId="0" applyFont="1" applyFill="1" applyBorder="1" applyAlignment="1">
      <alignment vertical="center" wrapText="1"/>
    </xf>
    <xf numFmtId="0" fontId="3" fillId="28" borderId="0" xfId="0" applyFont="1" applyFill="1" applyAlignment="1">
      <alignment vertical="center" wrapText="1"/>
    </xf>
    <xf numFmtId="167" fontId="43" fillId="28" borderId="0" xfId="48" applyNumberFormat="1" applyFont="1" applyFill="1" applyAlignment="1">
      <alignment horizontal="right"/>
    </xf>
    <xf numFmtId="0" fontId="8" fillId="28" borderId="24" xfId="48" applyFont="1" applyFill="1" applyBorder="1" applyAlignment="1">
      <alignment horizontal="right"/>
    </xf>
    <xf numFmtId="0" fontId="8" fillId="28" borderId="0" xfId="48" applyFont="1" applyFill="1" applyAlignment="1">
      <alignment horizontal="right"/>
    </xf>
    <xf numFmtId="0" fontId="3" fillId="28" borderId="0" xfId="0" applyFont="1" applyFill="1" applyAlignment="1">
      <alignment horizontal="left" vertical="center"/>
    </xf>
    <xf numFmtId="0" fontId="8" fillId="28" borderId="0" xfId="0" applyFont="1" applyFill="1" applyAlignment="1">
      <alignment horizontal="left" vertical="top" wrapText="1"/>
    </xf>
    <xf numFmtId="43" fontId="5" fillId="28" borderId="0" xfId="40" applyNumberFormat="1" applyFont="1" applyFill="1" applyAlignment="1">
      <alignment vertical="top"/>
    </xf>
    <xf numFmtId="0" fontId="43" fillId="28" borderId="0" xfId="0" applyFont="1" applyFill="1" applyAlignment="1">
      <alignment horizontal="left" vertical="top" wrapText="1"/>
    </xf>
    <xf numFmtId="170" fontId="6" fillId="26" borderId="76" xfId="49" applyNumberFormat="1" applyFont="1" applyFill="1" applyBorder="1" applyAlignment="1" applyProtection="1">
      <alignment horizontal="center"/>
      <protection locked="0"/>
    </xf>
    <xf numFmtId="170" fontId="6" fillId="26" borderId="33" xfId="49" applyNumberFormat="1" applyFont="1" applyFill="1" applyBorder="1" applyAlignment="1" applyProtection="1">
      <alignment horizontal="center"/>
      <protection locked="0"/>
    </xf>
    <xf numFmtId="170" fontId="6" fillId="26" borderId="77" xfId="49" applyNumberFormat="1" applyFont="1" applyFill="1" applyBorder="1" applyAlignment="1" applyProtection="1">
      <alignment horizontal="center"/>
      <protection locked="0"/>
    </xf>
    <xf numFmtId="0" fontId="0" fillId="27" borderId="59" xfId="0" applyFill="1" applyBorder="1"/>
    <xf numFmtId="0" fontId="0" fillId="27" borderId="62" xfId="0" applyFill="1" applyBorder="1"/>
    <xf numFmtId="0" fontId="0" fillId="27" borderId="64" xfId="0" applyFill="1" applyBorder="1"/>
    <xf numFmtId="167" fontId="43" fillId="28" borderId="0" xfId="0" applyNumberFormat="1" applyFont="1" applyFill="1" applyAlignment="1">
      <alignment horizontal="right"/>
    </xf>
    <xf numFmtId="41" fontId="6" fillId="27" borderId="15" xfId="28" applyNumberFormat="1" applyFont="1" applyFill="1" applyBorder="1" applyAlignment="1" applyProtection="1">
      <alignment horizontal="left"/>
      <protection locked="0"/>
    </xf>
    <xf numFmtId="0" fontId="69" fillId="0" borderId="0" xfId="0" applyFont="1" applyAlignment="1">
      <alignment horizontal="left" vertical="center" indent="6"/>
    </xf>
    <xf numFmtId="0" fontId="43" fillId="28" borderId="0" xfId="0" applyFont="1" applyFill="1"/>
    <xf numFmtId="41" fontId="6" fillId="27" borderId="15" xfId="28" applyNumberFormat="1" applyFont="1" applyFill="1" applyBorder="1" applyAlignment="1" applyProtection="1">
      <alignment horizontal="center"/>
      <protection locked="0"/>
    </xf>
    <xf numFmtId="0" fontId="68" fillId="28" borderId="0" xfId="0" applyFont="1" applyFill="1" applyAlignment="1">
      <alignment horizontal="left" vertical="top" wrapText="1"/>
    </xf>
    <xf numFmtId="0" fontId="5" fillId="0" borderId="0" xfId="48" applyFont="1" applyAlignment="1">
      <alignment horizontal="right"/>
    </xf>
    <xf numFmtId="0" fontId="6" fillId="0" borderId="15" xfId="48" applyFont="1" applyBorder="1" applyAlignment="1">
      <alignment horizontal="center" wrapText="1"/>
    </xf>
    <xf numFmtId="181" fontId="6" fillId="27" borderId="15" xfId="28" applyNumberFormat="1" applyFont="1" applyFill="1" applyBorder="1" applyAlignment="1" applyProtection="1">
      <alignment horizontal="right"/>
      <protection locked="0"/>
    </xf>
    <xf numFmtId="182" fontId="3" fillId="0" borderId="0" xfId="28" applyNumberFormat="1" applyBorder="1" applyProtection="1"/>
    <xf numFmtId="0" fontId="3" fillId="0" borderId="0" xfId="48" applyAlignment="1">
      <alignment horizontal="left"/>
    </xf>
    <xf numFmtId="0" fontId="6" fillId="0" borderId="0" xfId="48" applyFont="1" applyAlignment="1">
      <alignment horizontal="left" wrapText="1"/>
    </xf>
    <xf numFmtId="0" fontId="39" fillId="0" borderId="0" xfId="40" applyFont="1" applyFill="1" applyAlignment="1">
      <alignment horizontal="left" vertical="center" indent="2"/>
    </xf>
    <xf numFmtId="175" fontId="6" fillId="0" borderId="0" xfId="43" applyNumberFormat="1" applyFont="1" applyFill="1" applyBorder="1" applyProtection="1"/>
    <xf numFmtId="167" fontId="43" fillId="0" borderId="0" xfId="48" applyNumberFormat="1" applyFont="1" applyAlignment="1">
      <alignment horizontal="right"/>
    </xf>
    <xf numFmtId="0" fontId="4" fillId="27" borderId="15" xfId="48" applyFont="1" applyFill="1" applyBorder="1" applyAlignment="1">
      <alignment horizontal="justify" wrapText="1"/>
    </xf>
    <xf numFmtId="0" fontId="8" fillId="28" borderId="0" xfId="0" quotePrefix="1" applyFont="1" applyFill="1" applyAlignment="1">
      <alignment horizontal="left" vertical="center"/>
    </xf>
    <xf numFmtId="0" fontId="70" fillId="28" borderId="0" xfId="0" applyFont="1" applyFill="1" applyAlignment="1">
      <alignment horizontal="left"/>
    </xf>
    <xf numFmtId="43" fontId="5" fillId="28" borderId="0" xfId="40" applyNumberFormat="1" applyFont="1" applyFill="1" applyAlignment="1">
      <alignment horizontal="left" vertical="top"/>
    </xf>
    <xf numFmtId="0" fontId="43" fillId="28" borderId="0" xfId="0" applyFont="1" applyFill="1" applyAlignment="1">
      <alignment vertical="top" wrapText="1"/>
    </xf>
    <xf numFmtId="0" fontId="8" fillId="28" borderId="0" xfId="0" quotePrefix="1" applyFont="1" applyFill="1" applyAlignment="1">
      <alignment vertical="center" wrapText="1"/>
    </xf>
    <xf numFmtId="0" fontId="5" fillId="30" borderId="105" xfId="48" applyFont="1" applyFill="1" applyBorder="1" applyAlignment="1">
      <alignment horizontal="center" wrapText="1"/>
    </xf>
    <xf numFmtId="0" fontId="49" fillId="28" borderId="0" xfId="48" applyFont="1" applyFill="1" applyAlignment="1">
      <alignment horizontal="left"/>
    </xf>
    <xf numFmtId="0" fontId="49" fillId="28" borderId="0" xfId="48" applyFont="1" applyFill="1" applyAlignment="1">
      <alignment horizontal="left" vertical="center"/>
    </xf>
    <xf numFmtId="0" fontId="49" fillId="28" borderId="0" xfId="48" applyFont="1" applyFill="1" applyAlignment="1">
      <alignment horizontal="left" wrapText="1"/>
    </xf>
    <xf numFmtId="0" fontId="8" fillId="28" borderId="0" xfId="0" applyFont="1" applyFill="1" applyAlignment="1">
      <alignment horizontal="left" vertical="center"/>
    </xf>
    <xf numFmtId="0" fontId="8" fillId="33" borderId="15" xfId="0" applyFont="1" applyFill="1" applyBorder="1" applyAlignment="1">
      <alignment vertical="top" wrapText="1"/>
    </xf>
    <xf numFmtId="0" fontId="8" fillId="33" borderId="26" xfId="0" applyFont="1" applyFill="1" applyBorder="1" applyAlignment="1">
      <alignment vertical="top" wrapText="1"/>
    </xf>
    <xf numFmtId="0" fontId="6" fillId="0" borderId="0" xfId="40" applyFont="1" applyFill="1" applyAlignment="1">
      <alignment horizontal="right"/>
    </xf>
    <xf numFmtId="0" fontId="34" fillId="0" borderId="0" xfId="40" applyFont="1" applyFill="1" applyAlignment="1">
      <alignment horizontal="right"/>
    </xf>
    <xf numFmtId="0" fontId="38" fillId="33" borderId="0" xfId="48" applyFont="1" applyFill="1" applyAlignment="1">
      <alignment horizontal="left"/>
    </xf>
    <xf numFmtId="0" fontId="6" fillId="33" borderId="0" xfId="48" applyFont="1" applyFill="1" applyAlignment="1">
      <alignment horizontal="left"/>
    </xf>
    <xf numFmtId="0" fontId="6" fillId="33" borderId="0" xfId="48" applyFont="1" applyFill="1" applyAlignment="1">
      <alignment horizontal="right"/>
    </xf>
    <xf numFmtId="0" fontId="6" fillId="33" borderId="0" xfId="48" applyFont="1" applyFill="1"/>
    <xf numFmtId="0" fontId="6" fillId="27" borderId="15" xfId="48" applyFont="1" applyFill="1" applyBorder="1" applyAlignment="1" applyProtection="1">
      <alignment horizontal="right"/>
      <protection locked="0"/>
    </xf>
    <xf numFmtId="0" fontId="30" fillId="0" borderId="0" xfId="40" applyFont="1" applyFill="1"/>
    <xf numFmtId="0" fontId="31" fillId="0" borderId="0" xfId="48" applyFont="1" applyAlignment="1">
      <alignment horizontal="left" indent="1"/>
    </xf>
    <xf numFmtId="0" fontId="6" fillId="0" borderId="0" xfId="48" applyFont="1" applyAlignment="1" applyProtection="1">
      <alignment horizontal="right"/>
      <protection locked="0"/>
    </xf>
    <xf numFmtId="167" fontId="5" fillId="0" borderId="0" xfId="48" applyNumberFormat="1" applyFont="1" applyAlignment="1">
      <alignment horizontal="right" vertical="top"/>
    </xf>
    <xf numFmtId="1" fontId="6" fillId="28" borderId="0" xfId="28" applyNumberFormat="1" applyFont="1" applyFill="1" applyBorder="1" applyAlignment="1" applyProtection="1">
      <alignment horizontal="right"/>
      <protection locked="0"/>
    </xf>
    <xf numFmtId="0" fontId="4" fillId="0" borderId="0" xfId="48" applyFont="1" applyAlignment="1">
      <alignment horizontal="left"/>
    </xf>
    <xf numFmtId="0" fontId="6" fillId="26" borderId="15" xfId="28" applyNumberFormat="1" applyFont="1" applyFill="1" applyBorder="1" applyAlignment="1" applyProtection="1">
      <alignment horizontal="right"/>
      <protection locked="0"/>
    </xf>
    <xf numFmtId="0" fontId="3" fillId="0" borderId="0" xfId="48" applyAlignment="1">
      <alignment horizontal="right" vertical="top" wrapText="1"/>
    </xf>
    <xf numFmtId="180" fontId="6" fillId="27" borderId="15" xfId="28" applyNumberFormat="1" applyFont="1" applyFill="1" applyBorder="1" applyAlignment="1" applyProtection="1">
      <alignment horizontal="right"/>
    </xf>
    <xf numFmtId="0" fontId="56" fillId="0" borderId="0" xfId="48" applyFont="1" applyAlignment="1">
      <alignment horizontal="center"/>
    </xf>
    <xf numFmtId="0" fontId="6" fillId="0" borderId="0" xfId="48" applyFont="1" applyAlignment="1">
      <alignment horizontal="left" vertical="center" wrapText="1" indent="1"/>
    </xf>
    <xf numFmtId="180" fontId="6" fillId="27" borderId="15" xfId="28" applyNumberFormat="1" applyFont="1" applyFill="1" applyBorder="1" applyAlignment="1" applyProtection="1">
      <alignment horizontal="right"/>
      <protection locked="0"/>
    </xf>
    <xf numFmtId="0" fontId="5" fillId="0" borderId="0" xfId="40" applyFont="1" applyFill="1" applyAlignment="1">
      <alignment horizontal="right"/>
    </xf>
    <xf numFmtId="1" fontId="6" fillId="27" borderId="15" xfId="28" applyNumberFormat="1" applyFont="1" applyFill="1" applyBorder="1" applyAlignment="1" applyProtection="1">
      <alignment horizontal="right"/>
      <protection locked="0"/>
    </xf>
    <xf numFmtId="0" fontId="33" fillId="0" borderId="0" xfId="40" applyFont="1" applyFill="1" applyAlignment="1">
      <alignment horizontal="right"/>
    </xf>
    <xf numFmtId="0" fontId="5" fillId="0" borderId="0" xfId="48" applyFont="1" applyAlignment="1">
      <alignment horizontal="left" wrapText="1" indent="1"/>
    </xf>
    <xf numFmtId="1" fontId="3" fillId="0" borderId="0" xfId="40" applyNumberFormat="1" applyFill="1" applyAlignment="1">
      <alignment horizontal="right"/>
    </xf>
    <xf numFmtId="1" fontId="6" fillId="26" borderId="15" xfId="28" applyNumberFormat="1" applyFont="1" applyFill="1" applyBorder="1" applyAlignment="1" applyProtection="1">
      <alignment horizontal="right"/>
      <protection locked="0"/>
    </xf>
    <xf numFmtId="0" fontId="3" fillId="0" borderId="0" xfId="48" applyAlignment="1">
      <alignment horizontal="left" indent="1"/>
    </xf>
    <xf numFmtId="41" fontId="6" fillId="0" borderId="0" xfId="28" applyNumberFormat="1" applyFont="1" applyFill="1" applyBorder="1" applyAlignment="1" applyProtection="1">
      <alignment horizontal="right"/>
    </xf>
    <xf numFmtId="43" fontId="37" fillId="33" borderId="0" xfId="40" applyNumberFormat="1" applyFont="1" applyFill="1" applyAlignment="1">
      <alignment horizontal="left" vertical="top"/>
    </xf>
    <xf numFmtId="43" fontId="37" fillId="33" borderId="0" xfId="40" applyNumberFormat="1" applyFont="1" applyFill="1" applyAlignment="1">
      <alignment horizontal="right" vertical="top"/>
    </xf>
    <xf numFmtId="0" fontId="4" fillId="0" borderId="0" xfId="48" applyFont="1" applyAlignment="1">
      <alignment horizontal="right"/>
    </xf>
    <xf numFmtId="44" fontId="6" fillId="27" borderId="15" xfId="28" applyNumberFormat="1" applyFont="1" applyFill="1" applyBorder="1" applyAlignment="1" applyProtection="1">
      <alignment horizontal="right"/>
      <protection locked="0"/>
    </xf>
    <xf numFmtId="175" fontId="6" fillId="27" borderId="15" xfId="28" applyNumberFormat="1" applyFont="1" applyFill="1" applyBorder="1" applyAlignment="1" applyProtection="1">
      <alignment horizontal="right"/>
      <protection locked="0"/>
    </xf>
    <xf numFmtId="43" fontId="28" fillId="33" borderId="0" xfId="40" applyNumberFormat="1" applyFont="1" applyFill="1" applyAlignment="1">
      <alignment horizontal="right" vertical="top"/>
    </xf>
    <xf numFmtId="41" fontId="6" fillId="27" borderId="15" xfId="28" applyNumberFormat="1" applyFont="1" applyFill="1" applyBorder="1" applyAlignment="1" applyProtection="1">
      <alignment horizontal="right"/>
      <protection locked="0"/>
    </xf>
    <xf numFmtId="175" fontId="6" fillId="27" borderId="15" xfId="48" applyNumberFormat="1" applyFont="1" applyFill="1" applyBorder="1" applyAlignment="1" applyProtection="1">
      <alignment horizontal="right"/>
      <protection locked="0"/>
    </xf>
    <xf numFmtId="167" fontId="4" fillId="0" borderId="0" xfId="48" applyNumberFormat="1" applyFont="1" applyAlignment="1">
      <alignment horizontal="left"/>
    </xf>
    <xf numFmtId="0" fontId="6" fillId="33" borderId="0" xfId="48" applyFont="1" applyFill="1" applyAlignment="1">
      <alignment horizontal="left" indent="1"/>
    </xf>
    <xf numFmtId="10" fontId="6" fillId="27" borderId="15" xfId="28" applyNumberFormat="1" applyFont="1" applyFill="1" applyBorder="1" applyAlignment="1" applyProtection="1">
      <alignment horizontal="right"/>
      <protection locked="0"/>
    </xf>
    <xf numFmtId="0" fontId="39" fillId="0" borderId="0" xfId="48" applyFont="1" applyAlignment="1">
      <alignment horizontal="left"/>
    </xf>
    <xf numFmtId="0" fontId="44" fillId="0" borderId="0" xfId="0" applyFont="1" applyAlignment="1">
      <alignment vertical="center"/>
    </xf>
    <xf numFmtId="0" fontId="3" fillId="28" borderId="10" xfId="48" applyFill="1" applyBorder="1" applyAlignment="1">
      <alignment horizontal="left" vertical="center" wrapText="1"/>
    </xf>
    <xf numFmtId="0" fontId="5" fillId="28" borderId="0" xfId="48" applyFont="1" applyFill="1" applyAlignment="1">
      <alignment horizontal="left" wrapText="1"/>
    </xf>
    <xf numFmtId="0" fontId="3" fillId="33" borderId="0" xfId="48" applyFill="1" applyAlignment="1">
      <alignment horizontal="left" vertical="top" wrapText="1"/>
    </xf>
    <xf numFmtId="43" fontId="3" fillId="0" borderId="0" xfId="40" applyNumberFormat="1" applyFill="1" applyAlignment="1">
      <alignment horizontal="left" vertical="top"/>
    </xf>
    <xf numFmtId="0" fontId="30" fillId="0" borderId="0" xfId="48" applyFont="1" applyAlignment="1">
      <alignment horizontal="center"/>
    </xf>
    <xf numFmtId="0" fontId="6" fillId="0" borderId="0" xfId="0" applyFont="1" applyAlignment="1" applyProtection="1">
      <alignment vertical="top" wrapText="1"/>
      <protection locked="0"/>
    </xf>
    <xf numFmtId="0" fontId="3" fillId="0" borderId="0" xfId="48" quotePrefix="1" applyAlignment="1">
      <alignment horizontal="right"/>
    </xf>
    <xf numFmtId="0" fontId="3" fillId="0" borderId="0" xfId="40" quotePrefix="1" applyFill="1" applyAlignment="1">
      <alignment horizontal="right"/>
    </xf>
    <xf numFmtId="0" fontId="55" fillId="26" borderId="15" xfId="43" applyNumberFormat="1" applyFont="1" applyFill="1" applyBorder="1" applyAlignment="1" applyProtection="1">
      <alignment horizontal="right"/>
      <protection locked="0"/>
    </xf>
    <xf numFmtId="175" fontId="55" fillId="26" borderId="15" xfId="43" applyNumberFormat="1" applyFont="1" applyFill="1" applyBorder="1" applyAlignment="1" applyProtection="1">
      <alignment horizontal="right"/>
      <protection locked="0"/>
    </xf>
    <xf numFmtId="0" fontId="28" fillId="0" borderId="0" xfId="48" applyFont="1"/>
    <xf numFmtId="175" fontId="6" fillId="26" borderId="15" xfId="43" applyNumberFormat="1" applyFont="1" applyFill="1" applyBorder="1" applyAlignment="1" applyProtection="1">
      <protection locked="0"/>
    </xf>
    <xf numFmtId="0" fontId="39" fillId="0" borderId="0" xfId="40" applyFont="1" applyFill="1" applyAlignment="1">
      <alignment horizontal="left" vertical="top" wrapText="1" indent="2"/>
    </xf>
    <xf numFmtId="0" fontId="55" fillId="0" borderId="0" xfId="48" applyFont="1" applyAlignment="1">
      <alignment horizontal="left"/>
    </xf>
    <xf numFmtId="41" fontId="6" fillId="26" borderId="15" xfId="28" applyNumberFormat="1" applyFont="1" applyFill="1" applyBorder="1" applyAlignment="1" applyProtection="1">
      <protection locked="0"/>
    </xf>
    <xf numFmtId="0" fontId="3" fillId="28" borderId="10" xfId="47" applyFill="1" applyBorder="1" applyAlignment="1">
      <alignment vertical="center" wrapText="1"/>
    </xf>
    <xf numFmtId="0" fontId="4" fillId="0" borderId="0" xfId="48" applyFont="1" applyAlignment="1">
      <alignment horizontal="left" vertical="center" wrapText="1"/>
    </xf>
    <xf numFmtId="0" fontId="3" fillId="0" borderId="0" xfId="47" applyFill="1" applyAlignment="1">
      <alignment vertical="center" wrapText="1"/>
    </xf>
    <xf numFmtId="0" fontId="3" fillId="27" borderId="0" xfId="47" applyFill="1" applyAlignment="1" applyProtection="1">
      <alignment vertical="center" wrapText="1"/>
      <protection locked="0"/>
    </xf>
    <xf numFmtId="0" fontId="4" fillId="0" borderId="0" xfId="48" applyFont="1" applyAlignment="1">
      <alignment horizontal="left" vertical="center"/>
    </xf>
    <xf numFmtId="0" fontId="3" fillId="0" borderId="0" xfId="47" applyFill="1" applyAlignment="1" applyProtection="1">
      <alignment vertical="center" wrapText="1"/>
      <protection locked="0"/>
    </xf>
    <xf numFmtId="0" fontId="4" fillId="28" borderId="0" xfId="48" applyFont="1" applyFill="1" applyAlignment="1">
      <alignment wrapText="1"/>
    </xf>
    <xf numFmtId="0" fontId="73" fillId="28" borderId="0" xfId="48" applyFont="1" applyFill="1" applyAlignment="1">
      <alignment horizontal="left"/>
    </xf>
    <xf numFmtId="0" fontId="5" fillId="33" borderId="56" xfId="48" applyFont="1" applyFill="1" applyBorder="1" applyAlignment="1">
      <alignment horizontal="right" wrapText="1"/>
    </xf>
    <xf numFmtId="0" fontId="6" fillId="0" borderId="10" xfId="48" applyFont="1" applyBorder="1" applyAlignment="1">
      <alignment horizontal="right"/>
    </xf>
    <xf numFmtId="180" fontId="6" fillId="26" borderId="59" xfId="49" applyNumberFormat="1" applyFont="1" applyFill="1" applyBorder="1" applyAlignment="1" applyProtection="1">
      <alignment horizontal="center"/>
      <protection locked="0"/>
    </xf>
    <xf numFmtId="180" fontId="6" fillId="26" borderId="60" xfId="49" applyNumberFormat="1" applyFont="1" applyFill="1" applyBorder="1" applyAlignment="1" applyProtection="1">
      <alignment horizontal="center"/>
      <protection locked="0"/>
    </xf>
    <xf numFmtId="180" fontId="6" fillId="26" borderId="61" xfId="49" applyNumberFormat="1" applyFont="1" applyFill="1" applyBorder="1" applyAlignment="1" applyProtection="1">
      <alignment horizontal="center"/>
      <protection locked="0"/>
    </xf>
    <xf numFmtId="180" fontId="6" fillId="27" borderId="61" xfId="49" applyNumberFormat="1" applyFont="1" applyFill="1" applyBorder="1" applyAlignment="1" applyProtection="1">
      <alignment horizontal="center"/>
      <protection locked="0"/>
    </xf>
    <xf numFmtId="180" fontId="6" fillId="26" borderId="62" xfId="49" applyNumberFormat="1" applyFont="1" applyFill="1" applyBorder="1" applyAlignment="1" applyProtection="1">
      <alignment horizontal="center"/>
      <protection locked="0"/>
    </xf>
    <xf numFmtId="180" fontId="6" fillId="26" borderId="48" xfId="49" applyNumberFormat="1" applyFont="1" applyFill="1" applyBorder="1" applyAlignment="1" applyProtection="1">
      <alignment horizontal="center"/>
      <protection locked="0"/>
    </xf>
    <xf numFmtId="180" fontId="6" fillId="26" borderId="63" xfId="49" applyNumberFormat="1" applyFont="1" applyFill="1" applyBorder="1" applyAlignment="1" applyProtection="1">
      <alignment horizontal="center"/>
      <protection locked="0"/>
    </xf>
    <xf numFmtId="180" fontId="6" fillId="27" borderId="63" xfId="49" applyNumberFormat="1" applyFont="1" applyFill="1" applyBorder="1" applyAlignment="1" applyProtection="1">
      <alignment horizontal="center"/>
      <protection locked="0"/>
    </xf>
    <xf numFmtId="180" fontId="6" fillId="26" borderId="64" xfId="49" applyNumberFormat="1" applyFont="1" applyFill="1" applyBorder="1" applyAlignment="1" applyProtection="1">
      <alignment horizontal="center"/>
      <protection locked="0"/>
    </xf>
    <xf numFmtId="180" fontId="6" fillId="26" borderId="65" xfId="49" applyNumberFormat="1" applyFont="1" applyFill="1" applyBorder="1" applyAlignment="1" applyProtection="1">
      <alignment horizontal="center"/>
      <protection locked="0"/>
    </xf>
    <xf numFmtId="180" fontId="6" fillId="26" borderId="66" xfId="49" applyNumberFormat="1" applyFont="1" applyFill="1" applyBorder="1" applyAlignment="1" applyProtection="1">
      <alignment horizontal="center"/>
      <protection locked="0"/>
    </xf>
    <xf numFmtId="180" fontId="6" fillId="27" borderId="66" xfId="49" applyNumberFormat="1" applyFont="1" applyFill="1" applyBorder="1" applyAlignment="1" applyProtection="1">
      <alignment horizontal="center"/>
      <protection locked="0"/>
    </xf>
    <xf numFmtId="44" fontId="6" fillId="0" borderId="0" xfId="49" applyFont="1" applyFill="1" applyBorder="1" applyProtection="1"/>
    <xf numFmtId="0" fontId="3" fillId="26" borderId="14" xfId="48" applyFill="1" applyBorder="1" applyAlignment="1" applyProtection="1">
      <alignment vertical="top" wrapText="1"/>
      <protection locked="0"/>
    </xf>
    <xf numFmtId="0" fontId="3" fillId="26" borderId="16" xfId="48" applyFill="1" applyBorder="1" applyAlignment="1" applyProtection="1">
      <alignment vertical="top" wrapText="1"/>
      <protection locked="0"/>
    </xf>
    <xf numFmtId="0" fontId="8" fillId="28" borderId="0" xfId="48" applyFont="1" applyFill="1" applyAlignment="1">
      <alignment horizontal="left" vertical="top" wrapText="1"/>
    </xf>
    <xf numFmtId="0" fontId="6" fillId="28" borderId="0" xfId="48" applyFont="1" applyFill="1" applyAlignment="1">
      <alignment horizontal="left" wrapText="1"/>
    </xf>
    <xf numFmtId="3" fontId="6" fillId="26" borderId="11" xfId="28" applyNumberFormat="1" applyFont="1" applyFill="1" applyBorder="1" applyAlignment="1" applyProtection="1">
      <alignment horizontal="center"/>
      <protection locked="0"/>
    </xf>
    <xf numFmtId="175" fontId="6" fillId="26" borderId="59" xfId="0" applyNumberFormat="1" applyFont="1" applyFill="1" applyBorder="1" applyAlignment="1" applyProtection="1">
      <alignment horizontal="center"/>
      <protection locked="0"/>
    </xf>
    <xf numFmtId="175" fontId="6" fillId="26" borderId="61" xfId="28" applyNumberFormat="1" applyFont="1" applyFill="1" applyBorder="1" applyProtection="1">
      <protection locked="0"/>
    </xf>
    <xf numFmtId="3" fontId="6" fillId="26" borderId="12" xfId="28" applyNumberFormat="1" applyFont="1" applyFill="1" applyBorder="1" applyAlignment="1" applyProtection="1">
      <alignment horizontal="center"/>
      <protection locked="0"/>
    </xf>
    <xf numFmtId="175" fontId="6" fillId="26" borderId="62" xfId="0" applyNumberFormat="1" applyFont="1" applyFill="1" applyBorder="1" applyAlignment="1" applyProtection="1">
      <alignment horizontal="center"/>
      <protection locked="0"/>
    </xf>
    <xf numFmtId="175" fontId="6" fillId="26" borderId="63" xfId="28" applyNumberFormat="1" applyFont="1" applyFill="1" applyBorder="1" applyProtection="1">
      <protection locked="0"/>
    </xf>
    <xf numFmtId="3" fontId="6" fillId="26" borderId="13" xfId="28" applyNumberFormat="1" applyFont="1" applyFill="1" applyBorder="1" applyAlignment="1" applyProtection="1">
      <alignment horizontal="center"/>
      <protection locked="0"/>
    </xf>
    <xf numFmtId="175" fontId="6" fillId="26" borderId="64" xfId="0" applyNumberFormat="1" applyFont="1" applyFill="1" applyBorder="1" applyAlignment="1" applyProtection="1">
      <alignment horizontal="center"/>
      <protection locked="0"/>
    </xf>
    <xf numFmtId="175" fontId="6" fillId="26" borderId="66" xfId="28" applyNumberFormat="1" applyFont="1" applyFill="1" applyBorder="1" applyProtection="1">
      <protection locked="0"/>
    </xf>
    <xf numFmtId="0" fontId="43" fillId="28" borderId="0" xfId="48" applyFont="1" applyFill="1" applyAlignment="1">
      <alignment horizontal="left" vertical="top" wrapText="1"/>
    </xf>
    <xf numFmtId="0" fontId="30" fillId="28" borderId="0" xfId="48" applyFont="1" applyFill="1" applyAlignment="1">
      <alignment vertical="center"/>
    </xf>
    <xf numFmtId="0" fontId="3" fillId="27" borderId="10" xfId="47" applyFill="1" applyBorder="1" applyAlignment="1" applyProtection="1">
      <alignment vertical="top" wrapText="1"/>
      <protection locked="0"/>
    </xf>
    <xf numFmtId="0" fontId="7" fillId="31" borderId="15" xfId="0" applyFont="1" applyFill="1" applyBorder="1" applyAlignment="1">
      <alignment horizontal="left" vertical="center"/>
    </xf>
    <xf numFmtId="0" fontId="5" fillId="30" borderId="107" xfId="48" applyFont="1" applyFill="1" applyBorder="1" applyAlignment="1">
      <alignment horizontal="center" wrapText="1"/>
    </xf>
    <xf numFmtId="44" fontId="6" fillId="26" borderId="108" xfId="49" applyFont="1" applyFill="1" applyBorder="1" applyAlignment="1" applyProtection="1">
      <alignment horizontal="right"/>
      <protection locked="0"/>
    </xf>
    <xf numFmtId="44" fontId="6" fillId="26" borderId="109" xfId="49" applyFont="1" applyFill="1" applyBorder="1" applyAlignment="1" applyProtection="1">
      <alignment horizontal="right"/>
      <protection locked="0"/>
    </xf>
    <xf numFmtId="44" fontId="6" fillId="26" borderId="110" xfId="49" applyFont="1" applyFill="1" applyBorder="1" applyAlignment="1" applyProtection="1">
      <alignment horizontal="right"/>
      <protection locked="0"/>
    </xf>
    <xf numFmtId="0" fontId="7" fillId="31" borderId="0" xfId="48" applyFont="1" applyFill="1" applyAlignment="1">
      <alignment horizontal="right"/>
    </xf>
    <xf numFmtId="0" fontId="8" fillId="30" borderId="106" xfId="48" applyFont="1" applyFill="1" applyBorder="1" applyAlignment="1">
      <alignment horizontal="center" vertical="top" wrapText="1"/>
    </xf>
    <xf numFmtId="0" fontId="3" fillId="31" borderId="112" xfId="48" applyFill="1" applyBorder="1" applyAlignment="1">
      <alignment vertical="top" wrapText="1"/>
    </xf>
    <xf numFmtId="44" fontId="6" fillId="31" borderId="15" xfId="49" applyFont="1" applyFill="1" applyBorder="1" applyAlignment="1" applyProtection="1">
      <alignment horizontal="right"/>
      <protection locked="0"/>
    </xf>
    <xf numFmtId="0" fontId="3" fillId="31" borderId="46" xfId="48" applyFill="1" applyBorder="1" applyAlignment="1">
      <alignment vertical="top" wrapText="1"/>
    </xf>
    <xf numFmtId="0" fontId="5" fillId="31" borderId="0" xfId="48" applyFont="1" applyFill="1" applyAlignment="1">
      <alignment horizontal="center" wrapText="1"/>
    </xf>
    <xf numFmtId="0" fontId="5" fillId="31" borderId="115" xfId="48" applyFont="1" applyFill="1" applyBorder="1" applyAlignment="1">
      <alignment horizontal="center" wrapText="1"/>
    </xf>
    <xf numFmtId="44" fontId="6" fillId="31" borderId="45" xfId="49" applyFont="1" applyFill="1" applyBorder="1" applyAlignment="1" applyProtection="1">
      <alignment horizontal="right"/>
      <protection locked="0"/>
    </xf>
    <xf numFmtId="44" fontId="6" fillId="31" borderId="0" xfId="49" applyFont="1" applyFill="1" applyBorder="1" applyAlignment="1" applyProtection="1">
      <alignment horizontal="right"/>
      <protection locked="0"/>
    </xf>
    <xf numFmtId="44" fontId="6" fillId="31" borderId="53" xfId="49" applyFont="1" applyFill="1" applyBorder="1" applyAlignment="1" applyProtection="1">
      <alignment horizontal="right"/>
      <protection locked="0"/>
    </xf>
    <xf numFmtId="44" fontId="6" fillId="31" borderId="111" xfId="49" applyFont="1" applyFill="1" applyBorder="1" applyAlignment="1" applyProtection="1">
      <alignment horizontal="right"/>
      <protection locked="0"/>
    </xf>
    <xf numFmtId="0" fontId="5" fillId="30" borderId="116" xfId="48" applyFont="1" applyFill="1" applyBorder="1" applyAlignment="1">
      <alignment horizontal="center" wrapText="1"/>
    </xf>
    <xf numFmtId="0" fontId="5" fillId="30" borderId="117" xfId="48" applyFont="1" applyFill="1" applyBorder="1" applyAlignment="1">
      <alignment horizontal="center" wrapText="1"/>
    </xf>
    <xf numFmtId="44" fontId="6" fillId="26" borderId="118" xfId="49" applyFont="1" applyFill="1" applyBorder="1" applyAlignment="1" applyProtection="1">
      <alignment horizontal="right"/>
      <protection locked="0"/>
    </xf>
    <xf numFmtId="44" fontId="6" fillId="26" borderId="119" xfId="49" applyFont="1" applyFill="1" applyBorder="1" applyAlignment="1" applyProtection="1">
      <alignment horizontal="right"/>
      <protection locked="0"/>
    </xf>
    <xf numFmtId="44" fontId="6" fillId="26" borderId="114" xfId="49" applyFont="1" applyFill="1" applyBorder="1" applyAlignment="1" applyProtection="1">
      <alignment horizontal="right"/>
      <protection locked="0"/>
    </xf>
    <xf numFmtId="44" fontId="6" fillId="26" borderId="42" xfId="49" applyFont="1" applyFill="1" applyBorder="1" applyAlignment="1" applyProtection="1">
      <alignment horizontal="right"/>
      <protection locked="0"/>
    </xf>
    <xf numFmtId="44" fontId="6" fillId="31" borderId="120" xfId="49" applyFont="1" applyFill="1" applyBorder="1" applyAlignment="1" applyProtection="1">
      <alignment horizontal="right"/>
      <protection locked="0"/>
    </xf>
    <xf numFmtId="44" fontId="6" fillId="31" borderId="121" xfId="49" applyFont="1" applyFill="1" applyBorder="1" applyAlignment="1" applyProtection="1">
      <alignment horizontal="right"/>
      <protection locked="0"/>
    </xf>
    <xf numFmtId="44" fontId="6" fillId="31" borderId="122" xfId="49" applyFont="1" applyFill="1" applyBorder="1" applyAlignment="1" applyProtection="1">
      <alignment horizontal="right"/>
      <protection locked="0"/>
    </xf>
    <xf numFmtId="44" fontId="6" fillId="31" borderId="123" xfId="49" applyFont="1" applyFill="1" applyBorder="1" applyAlignment="1" applyProtection="1">
      <alignment horizontal="right"/>
      <protection locked="0"/>
    </xf>
    <xf numFmtId="44" fontId="6" fillId="31" borderId="124" xfId="49" applyFont="1" applyFill="1" applyBorder="1" applyAlignment="1" applyProtection="1">
      <alignment horizontal="right"/>
      <protection locked="0"/>
    </xf>
    <xf numFmtId="0" fontId="6" fillId="27" borderId="15" xfId="28" applyNumberFormat="1" applyFont="1" applyFill="1" applyBorder="1" applyAlignment="1" applyProtection="1">
      <alignment horizontal="left" wrapText="1"/>
      <protection locked="0"/>
    </xf>
    <xf numFmtId="0" fontId="3" fillId="23" borderId="26" xfId="47" applyBorder="1" applyAlignment="1">
      <alignment horizontal="right" vertical="center"/>
    </xf>
    <xf numFmtId="0" fontId="3" fillId="23" borderId="15" xfId="47" applyBorder="1" applyAlignment="1">
      <alignment vertical="center" wrapText="1"/>
    </xf>
    <xf numFmtId="0" fontId="30" fillId="28" borderId="0" xfId="48" applyFont="1" applyFill="1" applyAlignment="1">
      <alignment wrapText="1"/>
    </xf>
    <xf numFmtId="0" fontId="3" fillId="27" borderId="16" xfId="47" applyFill="1" applyBorder="1" applyAlignment="1" applyProtection="1">
      <alignment vertical="center" wrapText="1"/>
      <protection locked="0"/>
    </xf>
    <xf numFmtId="0" fontId="44" fillId="0" borderId="10" xfId="0" applyFont="1" applyBorder="1" applyAlignment="1">
      <alignment vertical="center" wrapText="1"/>
    </xf>
    <xf numFmtId="0" fontId="44" fillId="0" borderId="23" xfId="0" applyFont="1" applyBorder="1" applyAlignment="1">
      <alignment vertical="center" wrapText="1"/>
    </xf>
    <xf numFmtId="0" fontId="3" fillId="27" borderId="26" xfId="47" applyFill="1" applyBorder="1" applyAlignment="1" applyProtection="1">
      <alignment vertical="center" wrapText="1"/>
      <protection locked="0"/>
    </xf>
    <xf numFmtId="0" fontId="3" fillId="27" borderId="23" xfId="47" applyFill="1" applyBorder="1" applyAlignment="1" applyProtection="1">
      <alignment vertical="center" wrapText="1"/>
      <protection locked="0"/>
    </xf>
    <xf numFmtId="0" fontId="75" fillId="35" borderId="10" xfId="0" applyFont="1" applyFill="1" applyBorder="1" applyAlignment="1">
      <alignment vertical="center" wrapText="1"/>
    </xf>
    <xf numFmtId="0" fontId="75" fillId="35" borderId="10" xfId="0" applyFont="1" applyFill="1" applyBorder="1" applyAlignment="1">
      <alignment horizontal="center" vertical="center" wrapText="1"/>
    </xf>
    <xf numFmtId="0" fontId="7" fillId="31" borderId="0" xfId="51" applyFont="1" applyFill="1"/>
    <xf numFmtId="0" fontId="30" fillId="0" borderId="0" xfId="48" applyFont="1" applyAlignment="1">
      <alignment horizontal="left"/>
    </xf>
    <xf numFmtId="49" fontId="3" fillId="28" borderId="0" xfId="48" applyNumberFormat="1" applyFill="1" applyAlignment="1" applyProtection="1">
      <alignment horizontal="left" vertical="top" wrapText="1"/>
      <protection locked="0"/>
    </xf>
    <xf numFmtId="49" fontId="6" fillId="28" borderId="0" xfId="48" applyNumberFormat="1" applyFont="1" applyFill="1" applyAlignment="1">
      <alignment horizontal="justify" wrapText="1"/>
    </xf>
    <xf numFmtId="174" fontId="6" fillId="27" borderId="15" xfId="49" applyNumberFormat="1" applyFont="1" applyFill="1" applyBorder="1" applyProtection="1">
      <protection locked="0"/>
    </xf>
    <xf numFmtId="0" fontId="42" fillId="0" borderId="0" xfId="48" applyFont="1" applyAlignment="1">
      <alignment horizontal="justify" vertical="top" wrapText="1"/>
    </xf>
    <xf numFmtId="0" fontId="6" fillId="28" borderId="0" xfId="48" applyFont="1" applyFill="1" applyAlignment="1">
      <alignment horizontal="right" wrapText="1" indent="1"/>
    </xf>
    <xf numFmtId="0" fontId="3" fillId="0" borderId="0" xfId="40" applyFill="1" applyAlignment="1">
      <alignment horizontal="left" vertical="top" indent="2"/>
    </xf>
    <xf numFmtId="164" fontId="6" fillId="0" borderId="0" xfId="28" applyNumberFormat="1" applyFont="1" applyFill="1" applyBorder="1" applyAlignment="1" applyProtection="1"/>
    <xf numFmtId="0" fontId="6" fillId="28" borderId="19" xfId="48" applyFont="1" applyFill="1" applyBorder="1" applyAlignment="1">
      <alignment horizontal="center"/>
    </xf>
    <xf numFmtId="0" fontId="3" fillId="0" borderId="0" xfId="40" applyFill="1" applyAlignment="1">
      <alignment horizontal="right" vertical="top" indent="2"/>
    </xf>
    <xf numFmtId="0" fontId="4" fillId="30" borderId="10" xfId="40" applyFont="1" applyFill="1" applyBorder="1" applyAlignment="1">
      <alignment horizontal="right" vertical="top" indent="2"/>
    </xf>
    <xf numFmtId="0" fontId="4" fillId="30" borderId="10" xfId="40" applyFont="1" applyFill="1" applyBorder="1" applyAlignment="1">
      <alignment horizontal="center" vertical="top"/>
    </xf>
    <xf numFmtId="164" fontId="6" fillId="27" borderId="59" xfId="28" applyNumberFormat="1" applyFont="1" applyFill="1" applyBorder="1" applyAlignment="1" applyProtection="1"/>
    <xf numFmtId="0" fontId="6" fillId="27" borderId="61" xfId="48" applyFont="1" applyFill="1" applyBorder="1"/>
    <xf numFmtId="164" fontId="6" fillId="27" borderId="62" xfId="28" applyNumberFormat="1" applyFont="1" applyFill="1" applyBorder="1" applyProtection="1"/>
    <xf numFmtId="0" fontId="6" fillId="27" borderId="63" xfId="48" applyFont="1" applyFill="1" applyBorder="1"/>
    <xf numFmtId="164" fontId="6" fillId="27" borderId="64" xfId="28" applyNumberFormat="1" applyFont="1" applyFill="1" applyBorder="1" applyProtection="1"/>
    <xf numFmtId="0" fontId="6" fillId="27" borderId="66" xfId="48" applyFont="1" applyFill="1" applyBorder="1"/>
    <xf numFmtId="43" fontId="6" fillId="27" borderId="14" xfId="28" applyFont="1" applyFill="1" applyBorder="1" applyAlignment="1" applyProtection="1">
      <alignment horizontal="right"/>
      <protection locked="0"/>
    </xf>
    <xf numFmtId="43" fontId="6" fillId="27" borderId="10" xfId="28" applyFont="1" applyFill="1" applyBorder="1" applyAlignment="1" applyProtection="1">
      <alignment horizontal="right"/>
      <protection locked="0"/>
    </xf>
    <xf numFmtId="43" fontId="6" fillId="27" borderId="23" xfId="28" applyFont="1" applyFill="1" applyBorder="1" applyAlignment="1" applyProtection="1">
      <alignment horizontal="right"/>
      <protection locked="0"/>
    </xf>
    <xf numFmtId="0" fontId="8" fillId="0" borderId="0" xfId="40" applyFont="1" applyFill="1" applyAlignment="1">
      <alignment horizontal="right" vertical="top" indent="2"/>
    </xf>
    <xf numFmtId="0" fontId="4" fillId="23" borderId="0" xfId="48" applyFont="1" applyFill="1" applyAlignment="1">
      <alignment vertical="center" wrapText="1"/>
    </xf>
    <xf numFmtId="0" fontId="3" fillId="28" borderId="0" xfId="47" applyFill="1" applyAlignment="1" applyProtection="1">
      <alignment vertical="center" wrapText="1"/>
      <protection locked="0"/>
    </xf>
    <xf numFmtId="0" fontId="39" fillId="23" borderId="0" xfId="47" applyFont="1" applyAlignment="1">
      <alignment horizontal="left" vertical="center"/>
    </xf>
    <xf numFmtId="0" fontId="3" fillId="28" borderId="0" xfId="48" applyFill="1" applyAlignment="1">
      <alignment horizontal="left" vertical="center" wrapText="1"/>
    </xf>
    <xf numFmtId="41" fontId="6" fillId="27" borderId="10" xfId="28" applyNumberFormat="1" applyFont="1" applyFill="1" applyBorder="1" applyAlignment="1" applyProtection="1">
      <protection locked="0"/>
    </xf>
    <xf numFmtId="41" fontId="6" fillId="27" borderId="16" xfId="28" applyNumberFormat="1" applyFont="1" applyFill="1" applyBorder="1" applyAlignment="1" applyProtection="1">
      <protection locked="0"/>
    </xf>
    <xf numFmtId="0" fontId="5" fillId="30" borderId="10" xfId="48" applyFont="1" applyFill="1" applyBorder="1" applyAlignment="1">
      <alignment horizontal="center"/>
    </xf>
    <xf numFmtId="0" fontId="6" fillId="30" borderId="10" xfId="48" applyFont="1" applyFill="1" applyBorder="1" applyAlignment="1">
      <alignment horizontal="center"/>
    </xf>
    <xf numFmtId="41" fontId="6" fillId="27" borderId="26" xfId="28" applyNumberFormat="1" applyFont="1" applyFill="1" applyBorder="1" applyAlignment="1" applyProtection="1">
      <protection locked="0"/>
    </xf>
    <xf numFmtId="41" fontId="6" fillId="27" borderId="23" xfId="28" applyNumberFormat="1" applyFont="1" applyFill="1" applyBorder="1" applyAlignment="1" applyProtection="1">
      <protection locked="0"/>
    </xf>
    <xf numFmtId="1" fontId="6" fillId="30" borderId="10" xfId="48" applyNumberFormat="1" applyFont="1" applyFill="1" applyBorder="1" applyAlignment="1">
      <alignment horizontal="center"/>
    </xf>
    <xf numFmtId="0" fontId="4" fillId="28" borderId="0" xfId="47" applyFont="1" applyFill="1" applyAlignment="1">
      <alignment horizontal="right" vertical="center" wrapText="1"/>
    </xf>
    <xf numFmtId="0" fontId="3" fillId="28" borderId="0" xfId="47" applyFill="1" applyAlignment="1">
      <alignment vertical="center" wrapText="1"/>
    </xf>
    <xf numFmtId="43" fontId="77" fillId="0" borderId="0" xfId="40" applyNumberFormat="1" applyFont="1" applyFill="1" applyAlignment="1">
      <alignment horizontal="left"/>
    </xf>
    <xf numFmtId="0" fontId="4" fillId="30" borderId="10" xfId="40" applyFont="1" applyFill="1" applyBorder="1" applyAlignment="1">
      <alignment horizontal="center" vertical="top" wrapText="1"/>
    </xf>
    <xf numFmtId="0" fontId="43" fillId="0" borderId="0" xfId="48" applyFont="1" applyAlignment="1">
      <alignment horizontal="left"/>
    </xf>
    <xf numFmtId="0" fontId="43" fillId="23" borderId="0" xfId="48" applyFont="1" applyFill="1" applyAlignment="1">
      <alignment horizontal="right" vertical="center"/>
    </xf>
    <xf numFmtId="0" fontId="43" fillId="23" borderId="0" xfId="48" applyFont="1" applyFill="1" applyAlignment="1">
      <alignment horizontal="left" vertical="top"/>
    </xf>
    <xf numFmtId="0" fontId="39" fillId="23" borderId="0" xfId="47" applyFont="1" applyAlignment="1">
      <alignment vertical="center"/>
    </xf>
    <xf numFmtId="0" fontId="0" fillId="27" borderId="15" xfId="0" applyFill="1" applyBorder="1"/>
    <xf numFmtId="0" fontId="43" fillId="23" borderId="0" xfId="47" applyFont="1" applyAlignment="1">
      <alignment horizontal="right" vertical="center" wrapText="1"/>
    </xf>
    <xf numFmtId="0" fontId="8" fillId="27" borderId="15" xfId="0" applyFont="1" applyFill="1" applyBorder="1"/>
    <xf numFmtId="0" fontId="43" fillId="0" borderId="0" xfId="48" applyFont="1" applyAlignment="1">
      <alignment horizontal="right"/>
    </xf>
    <xf numFmtId="0" fontId="8" fillId="0" borderId="0" xfId="48" applyFont="1" applyAlignment="1">
      <alignment horizontal="left" vertical="top" wrapText="1"/>
    </xf>
    <xf numFmtId="0" fontId="8" fillId="28" borderId="0" xfId="0" quotePrefix="1" applyFont="1" applyFill="1" applyAlignment="1">
      <alignment horizontal="left" vertical="center" wrapText="1"/>
    </xf>
    <xf numFmtId="43" fontId="30" fillId="0" borderId="0" xfId="40" applyNumberFormat="1" applyFont="1" applyFill="1" applyAlignment="1">
      <alignment horizontal="left" wrapText="1"/>
    </xf>
    <xf numFmtId="168" fontId="6" fillId="26" borderId="0" xfId="28" applyNumberFormat="1" applyFont="1" applyFill="1" applyBorder="1" applyAlignment="1" applyProtection="1">
      <protection locked="0"/>
    </xf>
    <xf numFmtId="168" fontId="6" fillId="26" borderId="129" xfId="28" applyNumberFormat="1" applyFont="1" applyFill="1" applyBorder="1" applyAlignment="1" applyProtection="1">
      <protection locked="0"/>
    </xf>
    <xf numFmtId="0" fontId="3" fillId="23" borderId="0" xfId="47" applyAlignment="1">
      <alignment horizontal="right" vertical="center" wrapText="1"/>
    </xf>
    <xf numFmtId="0" fontId="43" fillId="0" borderId="0" xfId="48" applyFont="1" applyAlignment="1">
      <alignment vertical="top"/>
    </xf>
    <xf numFmtId="0" fontId="8" fillId="0" borderId="0" xfId="40" applyFont="1" applyFill="1" applyAlignment="1">
      <alignment horizontal="left" vertical="top" indent="2"/>
    </xf>
    <xf numFmtId="0" fontId="43" fillId="0" borderId="0" xfId="48" applyFont="1"/>
    <xf numFmtId="0" fontId="8" fillId="0" borderId="0" xfId="48" applyFont="1" applyAlignment="1">
      <alignment horizontal="left"/>
    </xf>
    <xf numFmtId="164" fontId="6" fillId="27" borderId="11" xfId="28" applyNumberFormat="1" applyFont="1" applyFill="1" applyBorder="1" applyAlignment="1" applyProtection="1"/>
    <xf numFmtId="164" fontId="6" fillId="27" borderId="12" xfId="28" applyNumberFormat="1" applyFont="1" applyFill="1" applyBorder="1" applyProtection="1"/>
    <xf numFmtId="164" fontId="6" fillId="27" borderId="13" xfId="28" applyNumberFormat="1" applyFont="1" applyFill="1" applyBorder="1" applyProtection="1"/>
    <xf numFmtId="0" fontId="6" fillId="28" borderId="0" xfId="0" applyFont="1" applyFill="1" applyAlignment="1">
      <alignment horizontal="left" vertical="center" indent="1"/>
    </xf>
    <xf numFmtId="0" fontId="8" fillId="28" borderId="0" xfId="48" applyFont="1" applyFill="1" applyAlignment="1">
      <alignment horizontal="left" wrapText="1"/>
    </xf>
    <xf numFmtId="0" fontId="6" fillId="0" borderId="0" xfId="48" applyFont="1" applyAlignment="1">
      <alignment horizontal="left" vertical="center" indent="1"/>
    </xf>
    <xf numFmtId="0" fontId="5" fillId="0" borderId="15" xfId="48" applyFont="1" applyBorder="1"/>
    <xf numFmtId="0" fontId="4" fillId="28" borderId="0" xfId="0" applyFont="1" applyFill="1" applyAlignment="1">
      <alignment vertical="center" wrapText="1"/>
    </xf>
    <xf numFmtId="0" fontId="3" fillId="0" borderId="10" xfId="0" applyFont="1" applyBorder="1" applyAlignment="1">
      <alignment vertical="center" wrapText="1"/>
    </xf>
    <xf numFmtId="0" fontId="4" fillId="23" borderId="0" xfId="47" applyFont="1" applyAlignment="1">
      <alignment horizontal="right" wrapText="1"/>
    </xf>
    <xf numFmtId="0" fontId="3" fillId="26" borderId="15" xfId="0" applyFont="1" applyFill="1" applyBorder="1" applyAlignment="1" applyProtection="1">
      <alignment horizontal="center" vertical="center"/>
      <protection locked="0"/>
    </xf>
    <xf numFmtId="0" fontId="8" fillId="28" borderId="0" xfId="0" applyFont="1" applyFill="1" applyAlignment="1">
      <alignment horizontal="right" wrapText="1"/>
    </xf>
    <xf numFmtId="0" fontId="64" fillId="28" borderId="0" xfId="0" applyFont="1" applyFill="1"/>
    <xf numFmtId="0" fontId="3" fillId="26" borderId="15" xfId="0" applyFont="1" applyFill="1" applyBorder="1" applyAlignment="1" applyProtection="1">
      <alignment horizontal="center" wrapText="1"/>
      <protection locked="0"/>
    </xf>
    <xf numFmtId="0" fontId="3" fillId="26" borderId="129" xfId="48" applyFill="1" applyBorder="1" applyAlignment="1" applyProtection="1">
      <alignment wrapText="1"/>
      <protection locked="0"/>
    </xf>
    <xf numFmtId="0" fontId="3" fillId="26" borderId="16" xfId="48" applyFill="1" applyBorder="1" applyAlignment="1" applyProtection="1">
      <alignment wrapText="1"/>
      <protection locked="0"/>
    </xf>
    <xf numFmtId="0" fontId="42" fillId="28" borderId="0" xfId="0" applyFont="1" applyFill="1"/>
    <xf numFmtId="0" fontId="3" fillId="26" borderId="0" xfId="48" applyFill="1" applyAlignment="1" applyProtection="1">
      <alignment wrapText="1"/>
      <protection locked="0"/>
    </xf>
    <xf numFmtId="0" fontId="32" fillId="28" borderId="15" xfId="0" applyFont="1" applyFill="1" applyBorder="1" applyAlignment="1">
      <alignment wrapText="1"/>
    </xf>
    <xf numFmtId="0" fontId="3" fillId="28" borderId="129" xfId="48" applyFill="1" applyBorder="1" applyAlignment="1" applyProtection="1">
      <alignment wrapText="1"/>
      <protection locked="0"/>
    </xf>
    <xf numFmtId="0" fontId="3" fillId="28" borderId="16" xfId="48" applyFill="1" applyBorder="1" applyAlignment="1" applyProtection="1">
      <alignment wrapText="1"/>
      <protection locked="0"/>
    </xf>
    <xf numFmtId="0" fontId="32" fillId="28" borderId="0" xfId="0" applyFont="1" applyFill="1" applyAlignment="1">
      <alignment wrapText="1"/>
    </xf>
    <xf numFmtId="0" fontId="3" fillId="28" borderId="15" xfId="48" applyFill="1" applyBorder="1" applyAlignment="1" applyProtection="1">
      <alignment wrapText="1"/>
      <protection locked="0"/>
    </xf>
    <xf numFmtId="0" fontId="3" fillId="28" borderId="130" xfId="48" applyFill="1" applyBorder="1" applyAlignment="1" applyProtection="1">
      <alignment wrapText="1"/>
      <protection locked="0"/>
    </xf>
    <xf numFmtId="0" fontId="3" fillId="26" borderId="15" xfId="48" applyFill="1" applyBorder="1" applyAlignment="1" applyProtection="1">
      <alignment wrapText="1"/>
      <protection locked="0"/>
    </xf>
    <xf numFmtId="0" fontId="3" fillId="26" borderId="26" xfId="48" applyFill="1" applyBorder="1" applyAlignment="1" applyProtection="1">
      <alignment wrapText="1"/>
      <protection locked="0"/>
    </xf>
    <xf numFmtId="0" fontId="3" fillId="28" borderId="0" xfId="0" applyFont="1" applyFill="1" applyAlignment="1">
      <alignment horizontal="right" wrapText="1"/>
    </xf>
    <xf numFmtId="0" fontId="3" fillId="26" borderId="15" xfId="48" applyFill="1" applyBorder="1" applyAlignment="1" applyProtection="1">
      <alignment horizontal="center" wrapText="1"/>
      <protection locked="0"/>
    </xf>
    <xf numFmtId="0" fontId="3" fillId="28" borderId="0" xfId="48" applyFill="1" applyAlignment="1" applyProtection="1">
      <alignment horizontal="center" wrapText="1"/>
      <protection locked="0"/>
    </xf>
    <xf numFmtId="0" fontId="5" fillId="28" borderId="0" xfId="0" applyFont="1" applyFill="1" applyAlignment="1">
      <alignment vertical="center"/>
    </xf>
    <xf numFmtId="0" fontId="70" fillId="28" borderId="0" xfId="0" applyFont="1" applyFill="1"/>
    <xf numFmtId="0" fontId="80" fillId="28" borderId="0" xfId="0" applyFont="1" applyFill="1" applyAlignment="1">
      <alignment wrapText="1"/>
    </xf>
    <xf numFmtId="0" fontId="70" fillId="28" borderId="0" xfId="0" applyFont="1" applyFill="1" applyAlignment="1">
      <alignment vertical="top" wrapText="1"/>
    </xf>
    <xf numFmtId="0" fontId="70" fillId="28" borderId="0" xfId="0" applyFont="1" applyFill="1" applyAlignment="1">
      <alignment wrapText="1"/>
    </xf>
    <xf numFmtId="167" fontId="5" fillId="28" borderId="0" xfId="48" applyNumberFormat="1" applyFont="1" applyFill="1" applyAlignment="1">
      <alignment horizontal="right" vertical="center"/>
    </xf>
    <xf numFmtId="0" fontId="5" fillId="28" borderId="0" xfId="40" applyFont="1" applyFill="1" applyAlignment="1">
      <alignment vertical="top"/>
    </xf>
    <xf numFmtId="0" fontId="5" fillId="28" borderId="0" xfId="40" applyFont="1" applyFill="1" applyAlignment="1">
      <alignment horizontal="left" vertical="top"/>
    </xf>
    <xf numFmtId="0" fontId="43" fillId="0" borderId="0" xfId="40" applyFont="1" applyFill="1" applyAlignment="1">
      <alignment horizontal="left" vertical="top"/>
    </xf>
    <xf numFmtId="0" fontId="3" fillId="26" borderId="0" xfId="48" applyFill="1" applyAlignment="1" applyProtection="1">
      <alignment horizontal="center" wrapText="1"/>
      <protection locked="0"/>
    </xf>
    <xf numFmtId="3" fontId="6" fillId="26" borderId="129" xfId="28" applyNumberFormat="1" applyFont="1" applyFill="1" applyBorder="1" applyAlignment="1" applyProtection="1">
      <alignment horizontal="left" wrapText="1"/>
      <protection locked="0"/>
    </xf>
    <xf numFmtId="0" fontId="5" fillId="31" borderId="130" xfId="48" applyFont="1" applyFill="1" applyBorder="1" applyAlignment="1">
      <alignment wrapText="1"/>
    </xf>
    <xf numFmtId="0" fontId="5" fillId="30" borderId="132" xfId="48" applyFont="1" applyFill="1" applyBorder="1" applyAlignment="1">
      <alignment horizontal="center" wrapText="1"/>
    </xf>
    <xf numFmtId="0" fontId="6" fillId="28" borderId="130" xfId="48" applyFont="1" applyFill="1" applyBorder="1" applyAlignment="1">
      <alignment horizontal="center"/>
    </xf>
    <xf numFmtId="44" fontId="6" fillId="28" borderId="130" xfId="49" applyFont="1" applyFill="1" applyBorder="1" applyProtection="1">
      <protection locked="0"/>
    </xf>
    <xf numFmtId="172" fontId="6" fillId="23" borderId="129" xfId="28" applyNumberFormat="1" applyFont="1" applyFill="1" applyBorder="1" applyProtection="1"/>
    <xf numFmtId="1" fontId="6" fillId="27" borderId="129" xfId="48" applyNumberFormat="1" applyFont="1" applyFill="1" applyBorder="1" applyAlignment="1" applyProtection="1">
      <alignment horizontal="right"/>
      <protection locked="0"/>
    </xf>
    <xf numFmtId="1" fontId="6" fillId="27" borderId="129" xfId="28" applyNumberFormat="1" applyFont="1" applyFill="1" applyBorder="1" applyAlignment="1" applyProtection="1">
      <alignment horizontal="right"/>
      <protection locked="0"/>
    </xf>
    <xf numFmtId="175" fontId="6" fillId="27" borderId="129" xfId="28" applyNumberFormat="1" applyFont="1" applyFill="1" applyBorder="1" applyAlignment="1" applyProtection="1">
      <alignment horizontal="right"/>
      <protection locked="0"/>
    </xf>
    <xf numFmtId="0" fontId="6" fillId="27" borderId="129" xfId="48" applyFont="1" applyFill="1" applyBorder="1" applyAlignment="1" applyProtection="1">
      <alignment horizontal="right"/>
      <protection locked="0"/>
    </xf>
    <xf numFmtId="41" fontId="6" fillId="27" borderId="129" xfId="28" applyNumberFormat="1" applyFont="1" applyFill="1" applyBorder="1" applyAlignment="1" applyProtection="1">
      <alignment horizontal="right"/>
      <protection locked="0"/>
    </xf>
    <xf numFmtId="168" fontId="6" fillId="27" borderId="129" xfId="28" applyNumberFormat="1" applyFont="1" applyFill="1" applyBorder="1" applyAlignment="1" applyProtection="1">
      <alignment horizontal="right"/>
      <protection locked="0"/>
    </xf>
    <xf numFmtId="2" fontId="6" fillId="27" borderId="129" xfId="48" applyNumberFormat="1" applyFont="1" applyFill="1" applyBorder="1" applyAlignment="1" applyProtection="1">
      <alignment horizontal="right"/>
      <protection locked="0"/>
    </xf>
    <xf numFmtId="3" fontId="6" fillId="27" borderId="129" xfId="48" applyNumberFormat="1" applyFont="1" applyFill="1" applyBorder="1" applyAlignment="1" applyProtection="1">
      <alignment horizontal="right"/>
      <protection locked="0"/>
    </xf>
    <xf numFmtId="0" fontId="5" fillId="30" borderId="131" xfId="48" applyFont="1" applyFill="1" applyBorder="1" applyAlignment="1">
      <alignment horizontal="center" wrapText="1"/>
    </xf>
    <xf numFmtId="0" fontId="3" fillId="26" borderId="129" xfId="48" applyFill="1" applyBorder="1" applyAlignment="1" applyProtection="1">
      <alignment vertical="top" wrapText="1"/>
      <protection locked="0"/>
    </xf>
    <xf numFmtId="168" fontId="55" fillId="26" borderId="129" xfId="48" applyNumberFormat="1" applyFont="1" applyFill="1" applyBorder="1" applyAlignment="1" applyProtection="1">
      <alignment horizontal="right"/>
      <protection locked="0"/>
    </xf>
    <xf numFmtId="175" fontId="6" fillId="26" borderId="129" xfId="43" applyNumberFormat="1" applyFont="1" applyFill="1" applyBorder="1" applyAlignment="1" applyProtection="1">
      <protection locked="0"/>
    </xf>
    <xf numFmtId="41" fontId="6" fillId="26" borderId="129" xfId="28" applyNumberFormat="1" applyFont="1" applyFill="1" applyBorder="1" applyAlignment="1" applyProtection="1">
      <protection locked="0"/>
    </xf>
    <xf numFmtId="0" fontId="8" fillId="33" borderId="130" xfId="0" applyFont="1" applyFill="1" applyBorder="1" applyAlignment="1">
      <alignment vertical="top" wrapText="1"/>
    </xf>
    <xf numFmtId="0" fontId="8" fillId="33" borderId="132" xfId="0" applyFont="1" applyFill="1" applyBorder="1" applyAlignment="1">
      <alignment vertical="top" wrapText="1"/>
    </xf>
    <xf numFmtId="49" fontId="3" fillId="28" borderId="130" xfId="48" applyNumberFormat="1" applyFill="1" applyBorder="1" applyAlignment="1" applyProtection="1">
      <alignment horizontal="left" vertical="top" wrapText="1"/>
      <protection locked="0"/>
    </xf>
    <xf numFmtId="181" fontId="6" fillId="26" borderId="129" xfId="43" applyNumberFormat="1" applyFont="1" applyFill="1" applyBorder="1" applyProtection="1">
      <protection locked="0"/>
    </xf>
    <xf numFmtId="0" fontId="8" fillId="33" borderId="10" xfId="0" applyFont="1" applyFill="1" applyBorder="1" applyAlignment="1">
      <alignment horizontal="left" vertical="top" wrapText="1"/>
    </xf>
    <xf numFmtId="0" fontId="6" fillId="28" borderId="0" xfId="0" applyFont="1" applyFill="1" applyAlignment="1">
      <alignment horizontal="left" vertical="top" wrapText="1"/>
    </xf>
    <xf numFmtId="0" fontId="6" fillId="27" borderId="14" xfId="48" applyFont="1" applyFill="1" applyBorder="1" applyAlignment="1" applyProtection="1">
      <alignment horizontal="left" vertical="top" wrapText="1"/>
      <protection locked="0"/>
    </xf>
    <xf numFmtId="0" fontId="6" fillId="27" borderId="129" xfId="48" applyFont="1" applyFill="1" applyBorder="1" applyAlignment="1" applyProtection="1">
      <alignment horizontal="left" vertical="top" wrapText="1"/>
      <protection locked="0"/>
    </xf>
    <xf numFmtId="0" fontId="6" fillId="27" borderId="16" xfId="48" applyFont="1" applyFill="1" applyBorder="1" applyAlignment="1" applyProtection="1">
      <alignment horizontal="left" vertical="top" wrapText="1"/>
      <protection locked="0"/>
    </xf>
    <xf numFmtId="0" fontId="5" fillId="28" borderId="0" xfId="48" applyFont="1" applyFill="1" applyAlignment="1">
      <alignment horizontal="left" wrapText="1"/>
    </xf>
    <xf numFmtId="0" fontId="6" fillId="28" borderId="15" xfId="48" applyFont="1" applyFill="1" applyBorder="1" applyAlignment="1">
      <alignment horizontal="left" wrapText="1"/>
    </xf>
    <xf numFmtId="0" fontId="6" fillId="28" borderId="0" xfId="48" applyFont="1" applyFill="1" applyAlignment="1">
      <alignment horizontal="center" wrapText="1"/>
    </xf>
    <xf numFmtId="0" fontId="6" fillId="28" borderId="0" xfId="48" applyFont="1" applyFill="1" applyAlignment="1">
      <alignment horizontal="left" vertical="top" wrapText="1"/>
    </xf>
    <xf numFmtId="0" fontId="46" fillId="28" borderId="0" xfId="48" applyFont="1" applyFill="1" applyAlignment="1">
      <alignment horizontal="left" vertical="top"/>
    </xf>
    <xf numFmtId="0" fontId="8" fillId="33" borderId="131" xfId="0" applyFont="1" applyFill="1" applyBorder="1" applyAlignment="1">
      <alignment horizontal="left" vertical="top" wrapText="1"/>
    </xf>
    <xf numFmtId="0" fontId="8" fillId="33" borderId="130" xfId="0" applyFont="1" applyFill="1" applyBorder="1" applyAlignment="1">
      <alignment horizontal="left" vertical="top" wrapText="1"/>
    </xf>
    <xf numFmtId="0" fontId="8" fillId="33" borderId="132" xfId="0" applyFont="1" applyFill="1" applyBorder="1" applyAlignment="1">
      <alignment horizontal="left" vertical="top" wrapText="1"/>
    </xf>
    <xf numFmtId="0" fontId="8" fillId="33" borderId="27" xfId="0" applyFont="1" applyFill="1" applyBorder="1" applyAlignment="1">
      <alignment horizontal="left" vertical="top" wrapText="1"/>
    </xf>
    <xf numFmtId="0" fontId="8" fillId="33" borderId="15" xfId="0" applyFont="1" applyFill="1" applyBorder="1" applyAlignment="1">
      <alignment horizontal="left" vertical="top" wrapText="1"/>
    </xf>
    <xf numFmtId="0" fontId="8" fillId="33" borderId="26" xfId="0" applyFont="1" applyFill="1" applyBorder="1" applyAlignment="1">
      <alignment horizontal="left" vertical="top" wrapText="1"/>
    </xf>
    <xf numFmtId="0" fontId="6" fillId="27" borderId="14" xfId="48" applyFont="1" applyFill="1" applyBorder="1" applyAlignment="1">
      <alignment horizontal="center" vertical="top"/>
    </xf>
    <xf numFmtId="0" fontId="6" fillId="27" borderId="129" xfId="48" applyFont="1" applyFill="1" applyBorder="1" applyAlignment="1">
      <alignment horizontal="center" vertical="top"/>
    </xf>
    <xf numFmtId="0" fontId="6" fillId="27" borderId="16" xfId="48" applyFont="1" applyFill="1" applyBorder="1" applyAlignment="1">
      <alignment horizontal="center" vertical="top"/>
    </xf>
    <xf numFmtId="0" fontId="6" fillId="27" borderId="14" xfId="0" applyFont="1" applyFill="1" applyBorder="1" applyAlignment="1" applyProtection="1">
      <alignment horizontal="left" vertical="top" wrapText="1"/>
      <protection locked="0"/>
    </xf>
    <xf numFmtId="0" fontId="6" fillId="27" borderId="129" xfId="0" applyFont="1" applyFill="1" applyBorder="1" applyAlignment="1" applyProtection="1">
      <alignment horizontal="left" vertical="top" wrapText="1"/>
      <protection locked="0"/>
    </xf>
    <xf numFmtId="0" fontId="6" fillId="27" borderId="16" xfId="0" applyFont="1" applyFill="1" applyBorder="1" applyAlignment="1" applyProtection="1">
      <alignment horizontal="left" vertical="top" wrapText="1"/>
      <protection locked="0"/>
    </xf>
    <xf numFmtId="0" fontId="7" fillId="31" borderId="0" xfId="48" applyFont="1" applyFill="1" applyAlignment="1">
      <alignment horizontal="left" vertical="center" wrapText="1"/>
    </xf>
    <xf numFmtId="0" fontId="43" fillId="28" borderId="0" xfId="0" applyFont="1" applyFill="1" applyAlignment="1">
      <alignment horizontal="left" vertical="top" wrapText="1"/>
    </xf>
    <xf numFmtId="0" fontId="39" fillId="23" borderId="0" xfId="48" applyFont="1" applyFill="1" applyAlignment="1">
      <alignment vertical="center" wrapText="1"/>
    </xf>
    <xf numFmtId="0" fontId="7" fillId="31" borderId="0" xfId="47" applyFont="1" applyFill="1" applyAlignment="1">
      <alignment horizontal="left" vertical="center" wrapText="1"/>
    </xf>
    <xf numFmtId="0" fontId="39" fillId="28" borderId="130" xfId="0" applyFont="1" applyFill="1" applyBorder="1" applyAlignment="1">
      <alignment horizontal="left" wrapText="1"/>
    </xf>
    <xf numFmtId="0" fontId="39" fillId="28" borderId="0" xfId="0" applyFont="1" applyFill="1" applyAlignment="1">
      <alignment horizontal="left" wrapText="1"/>
    </xf>
    <xf numFmtId="0" fontId="5" fillId="30" borderId="14" xfId="0" applyFont="1" applyFill="1" applyBorder="1" applyAlignment="1">
      <alignment horizontal="center" wrapText="1"/>
    </xf>
    <xf numFmtId="0" fontId="5" fillId="30" borderId="129" xfId="0" applyFont="1" applyFill="1" applyBorder="1" applyAlignment="1">
      <alignment horizontal="center" wrapText="1"/>
    </xf>
    <xf numFmtId="0" fontId="5" fillId="30" borderId="16" xfId="0" applyFont="1" applyFill="1" applyBorder="1" applyAlignment="1">
      <alignment horizontal="center" wrapText="1"/>
    </xf>
    <xf numFmtId="0" fontId="6" fillId="26" borderId="14" xfId="0" applyFont="1" applyFill="1" applyBorder="1" applyAlignment="1" applyProtection="1">
      <alignment horizontal="left" vertical="top" wrapText="1"/>
      <protection locked="0"/>
    </xf>
    <xf numFmtId="0" fontId="6" fillId="26" borderId="129" xfId="0" applyFont="1" applyFill="1" applyBorder="1" applyAlignment="1" applyProtection="1">
      <alignment horizontal="left" vertical="top" wrapText="1"/>
      <protection locked="0"/>
    </xf>
    <xf numFmtId="0" fontId="6" fillId="26" borderId="16" xfId="0" applyFont="1" applyFill="1" applyBorder="1" applyAlignment="1" applyProtection="1">
      <alignment horizontal="left" vertical="top" wrapText="1"/>
      <protection locked="0"/>
    </xf>
    <xf numFmtId="43" fontId="33" fillId="0" borderId="0" xfId="40" applyNumberFormat="1" applyFont="1" applyFill="1" applyAlignment="1">
      <alignment horizontal="center" vertical="top" wrapText="1"/>
    </xf>
    <xf numFmtId="0" fontId="8" fillId="33" borderId="14" xfId="0" applyFont="1" applyFill="1" applyBorder="1" applyAlignment="1">
      <alignment horizontal="left" vertical="top" wrapText="1"/>
    </xf>
    <xf numFmtId="0" fontId="8" fillId="33" borderId="129" xfId="0" applyFont="1" applyFill="1" applyBorder="1" applyAlignment="1">
      <alignment horizontal="left" vertical="top" wrapText="1"/>
    </xf>
    <xf numFmtId="0" fontId="8" fillId="33" borderId="16" xfId="0" applyFont="1" applyFill="1" applyBorder="1" applyAlignment="1">
      <alignment horizontal="left" vertical="top" wrapText="1"/>
    </xf>
    <xf numFmtId="0" fontId="6" fillId="0" borderId="0" xfId="0" applyFont="1" applyAlignment="1">
      <alignment horizontal="left" wrapText="1"/>
    </xf>
    <xf numFmtId="0" fontId="6" fillId="0" borderId="0" xfId="0" applyFont="1" applyAlignment="1">
      <alignment horizontal="left" vertical="top" wrapText="1"/>
    </xf>
    <xf numFmtId="0" fontId="8" fillId="28" borderId="0" xfId="0" quotePrefix="1" applyFont="1" applyFill="1" applyAlignment="1">
      <alignment horizontal="left" vertical="center" wrapText="1"/>
    </xf>
    <xf numFmtId="0" fontId="8" fillId="28" borderId="0" xfId="0" applyFont="1" applyFill="1" applyAlignment="1">
      <alignment horizontal="left" vertical="top" wrapText="1"/>
    </xf>
    <xf numFmtId="0" fontId="6" fillId="26" borderId="10" xfId="0" applyFont="1" applyFill="1" applyBorder="1" applyAlignment="1" applyProtection="1">
      <alignment horizontal="center" vertical="top" wrapText="1"/>
      <protection locked="0"/>
    </xf>
    <xf numFmtId="0" fontId="8" fillId="28" borderId="0" xfId="0" applyFont="1" applyFill="1" applyAlignment="1">
      <alignment horizontal="right" wrapText="1"/>
    </xf>
    <xf numFmtId="0" fontId="3" fillId="26" borderId="14" xfId="48" applyFill="1" applyBorder="1" applyAlignment="1" applyProtection="1">
      <alignment horizontal="center" wrapText="1"/>
      <protection locked="0"/>
    </xf>
    <xf numFmtId="0" fontId="3" fillId="26" borderId="129" xfId="48" applyFill="1" applyBorder="1" applyAlignment="1" applyProtection="1">
      <alignment horizontal="center" wrapText="1"/>
      <protection locked="0"/>
    </xf>
    <xf numFmtId="0" fontId="3" fillId="26" borderId="16" xfId="48" applyFill="1" applyBorder="1" applyAlignment="1" applyProtection="1">
      <alignment horizontal="center" wrapText="1"/>
      <protection locked="0"/>
    </xf>
    <xf numFmtId="0" fontId="8" fillId="28" borderId="15" xfId="0" applyFont="1" applyFill="1" applyBorder="1" applyAlignment="1">
      <alignment horizontal="left" vertical="top" wrapText="1"/>
    </xf>
    <xf numFmtId="0" fontId="3" fillId="26" borderId="14" xfId="48" applyFill="1" applyBorder="1" applyAlignment="1" applyProtection="1">
      <alignment horizontal="left" wrapText="1"/>
      <protection locked="0"/>
    </xf>
    <xf numFmtId="0" fontId="3" fillId="26" borderId="129" xfId="48" applyFill="1" applyBorder="1" applyAlignment="1" applyProtection="1">
      <alignment horizontal="left" wrapText="1"/>
      <protection locked="0"/>
    </xf>
    <xf numFmtId="0" fontId="8" fillId="28" borderId="15" xfId="0" applyFont="1" applyFill="1" applyBorder="1" applyAlignment="1">
      <alignment horizontal="left" wrapText="1"/>
    </xf>
    <xf numFmtId="0" fontId="8" fillId="28" borderId="0" xfId="0" applyFont="1" applyFill="1" applyAlignment="1">
      <alignment horizontal="left" wrapText="1"/>
    </xf>
    <xf numFmtId="0" fontId="8" fillId="28" borderId="15" xfId="48" applyFont="1" applyFill="1" applyBorder="1" applyAlignment="1" applyProtection="1">
      <alignment horizontal="left" wrapText="1"/>
      <protection locked="0"/>
    </xf>
    <xf numFmtId="0" fontId="4" fillId="28" borderId="0" xfId="0" applyFont="1" applyFill="1" applyAlignment="1">
      <alignment horizontal="left" vertical="top" wrapText="1"/>
    </xf>
    <xf numFmtId="0" fontId="3" fillId="28" borderId="0" xfId="0" applyFont="1" applyFill="1" applyAlignment="1">
      <alignment horizontal="left" vertical="top" wrapText="1"/>
    </xf>
    <xf numFmtId="0" fontId="6" fillId="26" borderId="14" xfId="48" applyFont="1" applyFill="1" applyBorder="1" applyAlignment="1" applyProtection="1">
      <alignment horizontal="center" vertical="top" wrapText="1"/>
      <protection locked="0"/>
    </xf>
    <xf numFmtId="0" fontId="6" fillId="26" borderId="129" xfId="48" applyFont="1" applyFill="1" applyBorder="1" applyAlignment="1" applyProtection="1">
      <alignment horizontal="center" vertical="top" wrapText="1"/>
      <protection locked="0"/>
    </xf>
    <xf numFmtId="0" fontId="6" fillId="26" borderId="16" xfId="48" applyFont="1" applyFill="1" applyBorder="1" applyAlignment="1" applyProtection="1">
      <alignment horizontal="center" vertical="top" wrapText="1"/>
      <protection locked="0"/>
    </xf>
    <xf numFmtId="0" fontId="6" fillId="27" borderId="14" xfId="48" applyFont="1" applyFill="1" applyBorder="1" applyAlignment="1">
      <alignment horizontal="center"/>
    </xf>
    <xf numFmtId="0" fontId="6" fillId="27" borderId="129" xfId="48" applyFont="1" applyFill="1" applyBorder="1" applyAlignment="1">
      <alignment horizontal="center"/>
    </xf>
    <xf numFmtId="0" fontId="6" fillId="27" borderId="16" xfId="48" applyFont="1" applyFill="1" applyBorder="1" applyAlignment="1">
      <alignment horizontal="center"/>
    </xf>
    <xf numFmtId="0" fontId="6" fillId="0" borderId="0" xfId="48" applyFont="1" applyAlignment="1">
      <alignment horizontal="left" vertical="top" wrapText="1"/>
    </xf>
    <xf numFmtId="0" fontId="3" fillId="26" borderId="14" xfId="48" applyFill="1" applyBorder="1" applyAlignment="1" applyProtection="1">
      <alignment horizontal="justify" vertical="top" wrapText="1"/>
      <protection locked="0"/>
    </xf>
    <xf numFmtId="0" fontId="3" fillId="26" borderId="129" xfId="48" applyFill="1" applyBorder="1" applyAlignment="1" applyProtection="1">
      <alignment horizontal="justify" vertical="top" wrapText="1"/>
      <protection locked="0"/>
    </xf>
    <xf numFmtId="0" fontId="3" fillId="26" borderId="16" xfId="48" applyFill="1" applyBorder="1" applyAlignment="1" applyProtection="1">
      <alignment horizontal="justify" vertical="top" wrapText="1"/>
      <protection locked="0"/>
    </xf>
    <xf numFmtId="0" fontId="8" fillId="28" borderId="0" xfId="48" applyFont="1" applyFill="1" applyAlignment="1">
      <alignment horizontal="left" wrapText="1"/>
    </xf>
    <xf numFmtId="0" fontId="3" fillId="26" borderId="14" xfId="48" applyFill="1" applyBorder="1" applyAlignment="1" applyProtection="1">
      <alignment horizontal="center" vertical="top" wrapText="1"/>
      <protection locked="0"/>
    </xf>
    <xf numFmtId="0" fontId="3" fillId="26" borderId="129" xfId="48" applyFill="1" applyBorder="1" applyAlignment="1" applyProtection="1">
      <alignment horizontal="center" vertical="top" wrapText="1"/>
      <protection locked="0"/>
    </xf>
    <xf numFmtId="0" fontId="3" fillId="26" borderId="16" xfId="48" applyFill="1" applyBorder="1" applyAlignment="1" applyProtection="1">
      <alignment horizontal="center" vertical="top" wrapText="1"/>
      <protection locked="0"/>
    </xf>
    <xf numFmtId="0" fontId="70" fillId="30" borderId="112" xfId="48" applyFont="1" applyFill="1" applyBorder="1" applyAlignment="1">
      <alignment horizontal="center" vertical="top" wrapText="1"/>
    </xf>
    <xf numFmtId="0" fontId="70" fillId="30" borderId="113" xfId="48" applyFont="1" applyFill="1" applyBorder="1" applyAlignment="1">
      <alignment horizontal="center" vertical="top" wrapText="1"/>
    </xf>
    <xf numFmtId="0" fontId="43" fillId="28" borderId="0" xfId="48" applyFont="1" applyFill="1" applyAlignment="1">
      <alignment horizontal="left" wrapText="1"/>
    </xf>
    <xf numFmtId="0" fontId="3" fillId="28" borderId="0" xfId="0" applyFont="1" applyFill="1" applyAlignment="1">
      <alignment horizontal="left" wrapText="1"/>
    </xf>
    <xf numFmtId="0" fontId="8" fillId="28" borderId="0" xfId="48" applyFont="1" applyFill="1" applyAlignment="1">
      <alignment horizontal="left" vertical="top" wrapText="1"/>
    </xf>
    <xf numFmtId="0" fontId="43" fillId="28" borderId="97" xfId="0" applyFont="1" applyFill="1" applyBorder="1" applyAlignment="1">
      <alignment horizontal="left" vertical="center" wrapText="1"/>
    </xf>
    <xf numFmtId="0" fontId="43" fillId="28" borderId="98" xfId="0" applyFont="1" applyFill="1" applyBorder="1" applyAlignment="1">
      <alignment horizontal="left" vertical="center" wrapText="1"/>
    </xf>
    <xf numFmtId="0" fontId="43" fillId="28" borderId="99" xfId="0" applyFont="1" applyFill="1" applyBorder="1" applyAlignment="1">
      <alignment horizontal="left" vertical="center" wrapText="1"/>
    </xf>
    <xf numFmtId="0" fontId="43" fillId="28" borderId="100" xfId="0" applyFont="1" applyFill="1" applyBorder="1" applyAlignment="1">
      <alignment horizontal="left" vertical="center" wrapText="1"/>
    </xf>
    <xf numFmtId="0" fontId="43" fillId="28" borderId="0" xfId="0" applyFont="1" applyFill="1" applyAlignment="1">
      <alignment horizontal="left" vertical="center" wrapText="1"/>
    </xf>
    <xf numFmtId="0" fontId="43" fillId="28" borderId="101" xfId="0" applyFont="1" applyFill="1" applyBorder="1" applyAlignment="1">
      <alignment horizontal="left" vertical="center" wrapText="1"/>
    </xf>
    <xf numFmtId="0" fontId="8" fillId="28" borderId="100" xfId="0" applyFont="1" applyFill="1" applyBorder="1" applyAlignment="1">
      <alignment horizontal="left" vertical="center" wrapText="1"/>
    </xf>
    <xf numFmtId="0" fontId="8" fillId="28" borderId="0" xfId="0" applyFont="1" applyFill="1" applyAlignment="1">
      <alignment horizontal="left" vertical="center" wrapText="1"/>
    </xf>
    <xf numFmtId="0" fontId="8" fillId="28" borderId="101" xfId="0" applyFont="1" applyFill="1" applyBorder="1" applyAlignment="1">
      <alignment horizontal="left" vertical="center" wrapText="1"/>
    </xf>
    <xf numFmtId="0" fontId="8" fillId="28" borderId="102" xfId="0" applyFont="1" applyFill="1" applyBorder="1" applyAlignment="1">
      <alignment horizontal="left" vertical="center" wrapText="1"/>
    </xf>
    <xf numFmtId="0" fontId="8" fillId="28" borderId="103" xfId="0" applyFont="1" applyFill="1" applyBorder="1" applyAlignment="1">
      <alignment horizontal="left" vertical="center" wrapText="1"/>
    </xf>
    <xf numFmtId="0" fontId="8" fillId="28" borderId="104" xfId="0" applyFont="1" applyFill="1" applyBorder="1" applyAlignment="1">
      <alignment horizontal="left" vertical="center" wrapText="1"/>
    </xf>
    <xf numFmtId="0" fontId="8" fillId="33" borderId="131" xfId="0" applyFont="1" applyFill="1" applyBorder="1" applyAlignment="1">
      <alignment horizontal="left" vertical="center" wrapText="1"/>
    </xf>
    <xf numFmtId="0" fontId="8" fillId="33" borderId="130" xfId="0" applyFont="1" applyFill="1" applyBorder="1" applyAlignment="1">
      <alignment horizontal="left" vertical="center" wrapText="1"/>
    </xf>
    <xf numFmtId="0" fontId="8" fillId="33" borderId="132" xfId="0" applyFont="1" applyFill="1" applyBorder="1" applyAlignment="1">
      <alignment horizontal="left" vertical="center" wrapText="1"/>
    </xf>
    <xf numFmtId="0" fontId="8" fillId="33" borderId="27" xfId="0" applyFont="1" applyFill="1" applyBorder="1" applyAlignment="1">
      <alignment horizontal="left" vertical="center" wrapText="1"/>
    </xf>
    <xf numFmtId="0" fontId="8" fillId="33" borderId="15" xfId="0" applyFont="1" applyFill="1" applyBorder="1" applyAlignment="1">
      <alignment horizontal="left" vertical="center" wrapText="1"/>
    </xf>
    <xf numFmtId="0" fontId="8" fillId="33" borderId="26" xfId="0" applyFont="1" applyFill="1" applyBorder="1" applyAlignment="1">
      <alignment horizontal="left" vertical="center" wrapText="1"/>
    </xf>
    <xf numFmtId="0" fontId="43" fillId="28" borderId="0" xfId="48" applyFont="1" applyFill="1" applyAlignment="1">
      <alignment horizontal="left" vertical="top" wrapText="1"/>
    </xf>
    <xf numFmtId="0" fontId="3" fillId="28" borderId="0" xfId="48" applyFill="1" applyAlignment="1">
      <alignment horizontal="left" vertical="top" wrapText="1"/>
    </xf>
    <xf numFmtId="0" fontId="3" fillId="28" borderId="0" xfId="48" applyFill="1" applyAlignment="1">
      <alignment horizontal="left" vertical="top"/>
    </xf>
    <xf numFmtId="0" fontId="6" fillId="28" borderId="0" xfId="48" applyFont="1" applyFill="1" applyAlignment="1">
      <alignment horizontal="left" wrapText="1"/>
    </xf>
    <xf numFmtId="0" fontId="5" fillId="32" borderId="84" xfId="48" applyFont="1" applyFill="1" applyBorder="1" applyAlignment="1">
      <alignment horizontal="center"/>
    </xf>
    <xf numFmtId="0" fontId="5" fillId="32" borderId="85" xfId="48" applyFont="1" applyFill="1" applyBorder="1" applyAlignment="1">
      <alignment horizontal="center"/>
    </xf>
    <xf numFmtId="0" fontId="8" fillId="33" borderId="131" xfId="48" applyFont="1" applyFill="1" applyBorder="1" applyAlignment="1">
      <alignment horizontal="left" vertical="top" wrapText="1"/>
    </xf>
    <xf numFmtId="0" fontId="8" fillId="33" borderId="130" xfId="48" applyFont="1" applyFill="1" applyBorder="1" applyAlignment="1">
      <alignment horizontal="left" vertical="top" wrapText="1"/>
    </xf>
    <xf numFmtId="0" fontId="8" fillId="33" borderId="132" xfId="48" applyFont="1" applyFill="1" applyBorder="1" applyAlignment="1">
      <alignment horizontal="left" vertical="top" wrapText="1"/>
    </xf>
    <xf numFmtId="0" fontId="8" fillId="33" borderId="25" xfId="48" applyFont="1" applyFill="1" applyBorder="1" applyAlignment="1">
      <alignment horizontal="left" vertical="top" wrapText="1"/>
    </xf>
    <xf numFmtId="0" fontId="8" fillId="33" borderId="0" xfId="48" applyFont="1" applyFill="1" applyAlignment="1">
      <alignment horizontal="left" vertical="top" wrapText="1"/>
    </xf>
    <xf numFmtId="0" fontId="8" fillId="33" borderId="24" xfId="48" applyFont="1" applyFill="1" applyBorder="1" applyAlignment="1">
      <alignment horizontal="left" vertical="top" wrapText="1"/>
    </xf>
    <xf numFmtId="0" fontId="8" fillId="33" borderId="27" xfId="48" applyFont="1" applyFill="1" applyBorder="1" applyAlignment="1">
      <alignment horizontal="left" vertical="top" wrapText="1"/>
    </xf>
    <xf numFmtId="0" fontId="8" fillId="33" borderId="15" xfId="48" applyFont="1" applyFill="1" applyBorder="1" applyAlignment="1">
      <alignment horizontal="left" vertical="top" wrapText="1"/>
    </xf>
    <xf numFmtId="0" fontId="8" fillId="33" borderId="26" xfId="48" applyFont="1" applyFill="1" applyBorder="1" applyAlignment="1">
      <alignment horizontal="left" vertical="top" wrapText="1"/>
    </xf>
    <xf numFmtId="0" fontId="4" fillId="28" borderId="0" xfId="48" applyFont="1" applyFill="1" applyAlignment="1">
      <alignment horizontal="left" vertical="top" wrapText="1"/>
    </xf>
    <xf numFmtId="0" fontId="4" fillId="28" borderId="0" xfId="48" applyFont="1" applyFill="1" applyAlignment="1">
      <alignment horizontal="left" vertical="top"/>
    </xf>
    <xf numFmtId="0" fontId="5" fillId="0" borderId="0" xfId="48" applyFont="1" applyAlignment="1">
      <alignment horizontal="center" wrapText="1"/>
    </xf>
    <xf numFmtId="0" fontId="6" fillId="26" borderId="14" xfId="48" applyFont="1" applyFill="1" applyBorder="1" applyAlignment="1" applyProtection="1">
      <alignment horizontal="left" vertical="top" wrapText="1"/>
      <protection locked="0"/>
    </xf>
    <xf numFmtId="0" fontId="6" fillId="26" borderId="129" xfId="48" applyFont="1" applyFill="1" applyBorder="1" applyAlignment="1" applyProtection="1">
      <alignment horizontal="left" vertical="top" wrapText="1"/>
      <protection locked="0"/>
    </xf>
    <xf numFmtId="0" fontId="6" fillId="26" borderId="16" xfId="48" applyFont="1" applyFill="1" applyBorder="1" applyAlignment="1" applyProtection="1">
      <alignment horizontal="left" vertical="top" wrapText="1"/>
      <protection locked="0"/>
    </xf>
    <xf numFmtId="0" fontId="7" fillId="25" borderId="0" xfId="0" applyFont="1" applyFill="1" applyAlignment="1">
      <alignment horizontal="left"/>
    </xf>
    <xf numFmtId="0" fontId="0" fillId="0" borderId="0" xfId="0" applyAlignment="1">
      <alignment horizontal="left"/>
    </xf>
    <xf numFmtId="0" fontId="3" fillId="23" borderId="0" xfId="0" applyFont="1" applyFill="1" applyAlignment="1">
      <alignment horizontal="justify" vertical="center" wrapText="1"/>
    </xf>
    <xf numFmtId="0" fontId="3" fillId="27" borderId="14" xfId="48" applyFill="1" applyBorder="1" applyAlignment="1" applyProtection="1">
      <alignment horizontal="left" vertical="top" wrapText="1"/>
      <protection locked="0"/>
    </xf>
    <xf numFmtId="0" fontId="3" fillId="27" borderId="129" xfId="48" applyFill="1" applyBorder="1" applyAlignment="1" applyProtection="1">
      <alignment horizontal="left" vertical="top" wrapText="1"/>
      <protection locked="0"/>
    </xf>
    <xf numFmtId="0" fontId="3" fillId="27" borderId="16" xfId="48" applyFill="1" applyBorder="1" applyAlignment="1" applyProtection="1">
      <alignment horizontal="left" vertical="top" wrapText="1"/>
      <protection locked="0"/>
    </xf>
    <xf numFmtId="0" fontId="8" fillId="0" borderId="0" xfId="40" applyFont="1" applyFill="1" applyAlignment="1">
      <alignment horizontal="left" vertical="top" wrapText="1"/>
    </xf>
    <xf numFmtId="0" fontId="6" fillId="23" borderId="129" xfId="48" applyFont="1" applyFill="1" applyBorder="1" applyAlignment="1">
      <alignment horizontal="left" wrapText="1" indent="1"/>
    </xf>
    <xf numFmtId="0" fontId="6" fillId="23" borderId="15" xfId="48" applyFont="1" applyFill="1" applyBorder="1" applyAlignment="1">
      <alignment horizontal="left" wrapText="1"/>
    </xf>
    <xf numFmtId="0" fontId="6" fillId="27" borderId="14" xfId="48" applyFont="1" applyFill="1" applyBorder="1" applyAlignment="1">
      <alignment horizontal="left" vertical="top"/>
    </xf>
    <xf numFmtId="0" fontId="6" fillId="27" borderId="129" xfId="48" applyFont="1" applyFill="1" applyBorder="1" applyAlignment="1">
      <alignment horizontal="left" vertical="top"/>
    </xf>
    <xf numFmtId="0" fontId="6" fillId="27" borderId="16" xfId="48" applyFont="1" applyFill="1" applyBorder="1" applyAlignment="1">
      <alignment horizontal="left" vertical="top"/>
    </xf>
    <xf numFmtId="0" fontId="6" fillId="0" borderId="0" xfId="48" applyFont="1" applyAlignment="1">
      <alignment horizontal="left" wrapText="1" indent="1"/>
    </xf>
    <xf numFmtId="0" fontId="6" fillId="0" borderId="0" xfId="48" applyFont="1" applyAlignment="1">
      <alignment horizontal="left" vertical="top" wrapText="1" indent="1"/>
    </xf>
    <xf numFmtId="0" fontId="31" fillId="26" borderId="14" xfId="48" applyFont="1" applyFill="1" applyBorder="1" applyAlignment="1" applyProtection="1">
      <alignment horizontal="left" wrapText="1"/>
      <protection locked="0"/>
    </xf>
    <xf numFmtId="0" fontId="31" fillId="26" borderId="129" xfId="48" applyFont="1" applyFill="1" applyBorder="1" applyAlignment="1" applyProtection="1">
      <alignment horizontal="left" wrapText="1"/>
      <protection locked="0"/>
    </xf>
    <xf numFmtId="0" fontId="31" fillId="26" borderId="16" xfId="48" applyFont="1" applyFill="1" applyBorder="1" applyAlignment="1" applyProtection="1">
      <alignment horizontal="left" wrapText="1"/>
      <protection locked="0"/>
    </xf>
    <xf numFmtId="0" fontId="3" fillId="0" borderId="0" xfId="48" applyAlignment="1">
      <alignment horizontal="left" vertical="top" wrapText="1"/>
    </xf>
    <xf numFmtId="0" fontId="6" fillId="0" borderId="0" xfId="48" applyFont="1" applyAlignment="1">
      <alignment horizontal="left" vertical="center" wrapText="1"/>
    </xf>
    <xf numFmtId="0" fontId="5" fillId="28" borderId="10" xfId="48" applyFont="1" applyFill="1" applyBorder="1" applyAlignment="1">
      <alignment horizontal="center" vertical="center" wrapText="1"/>
    </xf>
    <xf numFmtId="0" fontId="3" fillId="33" borderId="131" xfId="0" applyFont="1" applyFill="1" applyBorder="1" applyAlignment="1">
      <alignment horizontal="left" vertical="center" wrapText="1"/>
    </xf>
    <xf numFmtId="0" fontId="3" fillId="33" borderId="130" xfId="0" applyFont="1" applyFill="1" applyBorder="1" applyAlignment="1">
      <alignment horizontal="left" vertical="center" wrapText="1"/>
    </xf>
    <xf numFmtId="0" fontId="3" fillId="33" borderId="132" xfId="0" applyFont="1" applyFill="1" applyBorder="1" applyAlignment="1">
      <alignment horizontal="left" vertical="center" wrapText="1"/>
    </xf>
    <xf numFmtId="0" fontId="3" fillId="33" borderId="27" xfId="0" applyFont="1" applyFill="1" applyBorder="1" applyAlignment="1">
      <alignment horizontal="left" vertical="center" wrapText="1"/>
    </xf>
    <xf numFmtId="0" fontId="3" fillId="33" borderId="15" xfId="0" applyFont="1" applyFill="1" applyBorder="1" applyAlignment="1">
      <alignment horizontal="left" vertical="center" wrapText="1"/>
    </xf>
    <xf numFmtId="0" fontId="3" fillId="33" borderId="26" xfId="0" applyFont="1" applyFill="1" applyBorder="1" applyAlignment="1">
      <alignment horizontal="left" vertical="center" wrapText="1"/>
    </xf>
    <xf numFmtId="44" fontId="6" fillId="27" borderId="29" xfId="49" applyFont="1" applyFill="1" applyBorder="1" applyAlignment="1" applyProtection="1">
      <alignment horizontal="center"/>
      <protection locked="0"/>
    </xf>
    <xf numFmtId="44" fontId="6" fillId="27" borderId="37" xfId="49" applyFont="1" applyFill="1" applyBorder="1" applyAlignment="1" applyProtection="1">
      <alignment horizontal="center"/>
      <protection locked="0"/>
    </xf>
    <xf numFmtId="44" fontId="6" fillId="27" borderId="32" xfId="49" applyFont="1" applyFill="1" applyBorder="1" applyAlignment="1" applyProtection="1">
      <alignment horizontal="center"/>
      <protection locked="0"/>
    </xf>
    <xf numFmtId="44" fontId="6" fillId="27" borderId="39" xfId="49" applyFont="1" applyFill="1" applyBorder="1" applyAlignment="1" applyProtection="1">
      <alignment horizontal="center"/>
      <protection locked="0"/>
    </xf>
    <xf numFmtId="44" fontId="6" fillId="28" borderId="32" xfId="49" applyFont="1" applyFill="1" applyBorder="1" applyAlignment="1" applyProtection="1">
      <alignment horizontal="center"/>
      <protection locked="0"/>
    </xf>
    <xf numFmtId="44" fontId="6" fillId="28" borderId="39" xfId="49" applyFont="1" applyFill="1" applyBorder="1" applyAlignment="1" applyProtection="1">
      <alignment horizontal="center"/>
      <protection locked="0"/>
    </xf>
    <xf numFmtId="44" fontId="6" fillId="28" borderId="35" xfId="49" applyFont="1" applyFill="1" applyBorder="1" applyAlignment="1" applyProtection="1">
      <alignment horizontal="center"/>
      <protection locked="0"/>
    </xf>
    <xf numFmtId="44" fontId="6" fillId="28" borderId="40" xfId="49" applyFont="1" applyFill="1" applyBorder="1" applyAlignment="1" applyProtection="1">
      <alignment horizontal="center"/>
      <protection locked="0"/>
    </xf>
    <xf numFmtId="37" fontId="6" fillId="0" borderId="29" xfId="49" applyNumberFormat="1" applyFont="1" applyFill="1" applyBorder="1" applyAlignment="1" applyProtection="1">
      <alignment horizontal="center"/>
      <protection locked="0"/>
    </xf>
    <xf numFmtId="37" fontId="6" fillId="0" borderId="37" xfId="49" applyNumberFormat="1" applyFont="1" applyFill="1" applyBorder="1" applyAlignment="1" applyProtection="1">
      <alignment horizontal="center"/>
      <protection locked="0"/>
    </xf>
    <xf numFmtId="44" fontId="6" fillId="26" borderId="32" xfId="49" applyFont="1" applyFill="1" applyBorder="1" applyAlignment="1" applyProtection="1">
      <alignment horizontal="center"/>
      <protection locked="0"/>
    </xf>
    <xf numFmtId="44" fontId="6" fillId="26" borderId="33" xfId="49" applyFont="1" applyFill="1" applyBorder="1" applyAlignment="1" applyProtection="1">
      <alignment horizontal="center"/>
      <protection locked="0"/>
    </xf>
    <xf numFmtId="44" fontId="6" fillId="26" borderId="35" xfId="49" applyFont="1" applyFill="1" applyBorder="1" applyAlignment="1" applyProtection="1">
      <alignment horizontal="center"/>
      <protection locked="0"/>
    </xf>
    <xf numFmtId="44" fontId="6" fillId="26" borderId="36" xfId="49" applyFont="1" applyFill="1" applyBorder="1" applyAlignment="1" applyProtection="1">
      <alignment horizontal="center"/>
      <protection locked="0"/>
    </xf>
    <xf numFmtId="44" fontId="6" fillId="26" borderId="29" xfId="49" applyFont="1" applyFill="1" applyBorder="1" applyAlignment="1" applyProtection="1">
      <alignment horizontal="center"/>
      <protection locked="0"/>
    </xf>
    <xf numFmtId="44" fontId="6" fillId="26" borderId="37" xfId="49" applyFont="1" applyFill="1" applyBorder="1" applyAlignment="1" applyProtection="1">
      <alignment horizontal="center"/>
      <protection locked="0"/>
    </xf>
    <xf numFmtId="44" fontId="6" fillId="26" borderId="39" xfId="49" applyFont="1" applyFill="1" applyBorder="1" applyAlignment="1" applyProtection="1">
      <alignment horizontal="center"/>
      <protection locked="0"/>
    </xf>
    <xf numFmtId="37" fontId="6" fillId="26" borderId="32" xfId="49" applyNumberFormat="1" applyFont="1" applyFill="1" applyBorder="1" applyAlignment="1" applyProtection="1">
      <alignment horizontal="center"/>
      <protection locked="0"/>
    </xf>
    <xf numFmtId="37" fontId="6" fillId="26" borderId="39" xfId="49" applyNumberFormat="1" applyFont="1" applyFill="1" applyBorder="1" applyAlignment="1" applyProtection="1">
      <alignment horizontal="center"/>
      <protection locked="0"/>
    </xf>
    <xf numFmtId="37" fontId="6" fillId="0" borderId="32" xfId="49" applyNumberFormat="1" applyFont="1" applyFill="1" applyBorder="1" applyAlignment="1" applyProtection="1">
      <alignment horizontal="center"/>
      <protection locked="0"/>
    </xf>
    <xf numFmtId="37" fontId="6" fillId="0" borderId="39" xfId="49" applyNumberFormat="1" applyFont="1" applyFill="1" applyBorder="1" applyAlignment="1" applyProtection="1">
      <alignment horizontal="center"/>
      <protection locked="0"/>
    </xf>
    <xf numFmtId="37" fontId="6" fillId="27" borderId="32" xfId="49" applyNumberFormat="1" applyFont="1" applyFill="1" applyBorder="1" applyAlignment="1" applyProtection="1">
      <alignment horizontal="center"/>
      <protection locked="0"/>
    </xf>
    <xf numFmtId="37" fontId="6" fillId="27" borderId="39" xfId="49" applyNumberFormat="1" applyFont="1" applyFill="1" applyBorder="1" applyAlignment="1" applyProtection="1">
      <alignment horizontal="center"/>
      <protection locked="0"/>
    </xf>
    <xf numFmtId="39" fontId="6" fillId="0" borderId="32" xfId="49" applyNumberFormat="1" applyFont="1" applyFill="1" applyBorder="1" applyAlignment="1" applyProtection="1">
      <alignment horizontal="center"/>
      <protection locked="0"/>
    </xf>
    <xf numFmtId="39" fontId="6" fillId="0" borderId="39" xfId="49" applyNumberFormat="1" applyFont="1" applyFill="1" applyBorder="1" applyAlignment="1" applyProtection="1">
      <alignment horizontal="center"/>
      <protection locked="0"/>
    </xf>
    <xf numFmtId="39" fontId="6" fillId="0" borderId="35" xfId="49" applyNumberFormat="1" applyFont="1" applyFill="1" applyBorder="1" applyAlignment="1" applyProtection="1">
      <alignment horizontal="center"/>
      <protection locked="0"/>
    </xf>
    <xf numFmtId="39" fontId="6" fillId="0" borderId="40" xfId="49" applyNumberFormat="1" applyFont="1" applyFill="1" applyBorder="1" applyAlignment="1" applyProtection="1">
      <alignment horizontal="center"/>
      <protection locked="0"/>
    </xf>
    <xf numFmtId="44" fontId="6" fillId="26" borderId="30" xfId="49" applyFont="1" applyFill="1" applyBorder="1" applyAlignment="1" applyProtection="1">
      <alignment horizontal="center"/>
      <protection locked="0"/>
    </xf>
    <xf numFmtId="44" fontId="6" fillId="26" borderId="40" xfId="49" applyFont="1" applyFill="1" applyBorder="1" applyAlignment="1" applyProtection="1">
      <alignment horizontal="center"/>
      <protection locked="0"/>
    </xf>
    <xf numFmtId="9" fontId="6" fillId="26" borderId="32" xfId="43" applyFont="1" applyFill="1" applyBorder="1" applyAlignment="1" applyProtection="1">
      <alignment horizontal="center" wrapText="1"/>
      <protection locked="0"/>
    </xf>
    <xf numFmtId="9" fontId="6" fillId="26" borderId="39" xfId="43" applyFont="1" applyFill="1" applyBorder="1" applyAlignment="1" applyProtection="1">
      <alignment horizontal="center" wrapText="1"/>
      <protection locked="0"/>
    </xf>
    <xf numFmtId="9" fontId="6" fillId="26" borderId="35" xfId="43" applyFont="1" applyFill="1" applyBorder="1" applyAlignment="1" applyProtection="1">
      <alignment horizontal="center" wrapText="1"/>
      <protection locked="0"/>
    </xf>
    <xf numFmtId="9" fontId="6" fillId="26" borderId="40" xfId="43" applyFont="1" applyFill="1" applyBorder="1" applyAlignment="1" applyProtection="1">
      <alignment horizontal="center" wrapText="1"/>
      <protection locked="0"/>
    </xf>
    <xf numFmtId="44" fontId="50" fillId="26" borderId="49" xfId="49" applyFont="1" applyFill="1" applyBorder="1" applyAlignment="1" applyProtection="1">
      <alignment horizontal="left" vertical="top"/>
      <protection locked="0"/>
    </xf>
    <xf numFmtId="44" fontId="50" fillId="26" borderId="50" xfId="49" applyFont="1" applyFill="1" applyBorder="1" applyAlignment="1" applyProtection="1">
      <alignment horizontal="left" vertical="top"/>
      <protection locked="0"/>
    </xf>
    <xf numFmtId="44" fontId="50" fillId="26" borderId="42" xfId="49" applyFont="1" applyFill="1" applyBorder="1" applyAlignment="1" applyProtection="1">
      <alignment horizontal="left" vertical="top"/>
      <protection locked="0"/>
    </xf>
    <xf numFmtId="44" fontId="50" fillId="26" borderId="52" xfId="49" applyFont="1" applyFill="1" applyBorder="1" applyAlignment="1" applyProtection="1">
      <alignment horizontal="left" vertical="top"/>
      <protection locked="0"/>
    </xf>
    <xf numFmtId="44" fontId="6" fillId="0" borderId="32" xfId="49" applyFont="1" applyFill="1" applyBorder="1" applyAlignment="1" applyProtection="1">
      <alignment horizontal="center"/>
      <protection locked="0"/>
    </xf>
    <xf numFmtId="44" fontId="6" fillId="0" borderId="39" xfId="49" applyFont="1" applyFill="1" applyBorder="1" applyAlignment="1" applyProtection="1">
      <alignment horizontal="center"/>
      <protection locked="0"/>
    </xf>
    <xf numFmtId="9" fontId="6" fillId="26" borderId="29" xfId="43" applyFont="1" applyFill="1" applyBorder="1" applyAlignment="1" applyProtection="1">
      <alignment horizontal="center" wrapText="1"/>
      <protection locked="0"/>
    </xf>
    <xf numFmtId="9" fontId="6" fillId="26" borderId="37" xfId="43" applyFont="1" applyFill="1" applyBorder="1" applyAlignment="1" applyProtection="1">
      <alignment horizontal="center" wrapText="1"/>
      <protection locked="0"/>
    </xf>
    <xf numFmtId="1" fontId="5" fillId="32" borderId="46" xfId="48" applyNumberFormat="1" applyFont="1" applyFill="1" applyBorder="1" applyAlignment="1">
      <alignment horizontal="center"/>
    </xf>
    <xf numFmtId="1" fontId="5" fillId="32" borderId="47" xfId="48" applyNumberFormat="1" applyFont="1" applyFill="1" applyBorder="1" applyAlignment="1">
      <alignment horizontal="center"/>
    </xf>
    <xf numFmtId="0" fontId="5" fillId="32" borderId="38" xfId="48" applyFont="1" applyFill="1" applyBorder="1" applyAlignment="1">
      <alignment horizontal="left" indent="1"/>
    </xf>
    <xf numFmtId="0" fontId="5" fillId="32" borderId="20" xfId="48" applyFont="1" applyFill="1" applyBorder="1" applyAlignment="1">
      <alignment horizontal="left" indent="1"/>
    </xf>
    <xf numFmtId="0" fontId="5" fillId="32" borderId="39" xfId="48" applyFont="1" applyFill="1" applyBorder="1" applyAlignment="1">
      <alignment horizontal="left" indent="1"/>
    </xf>
    <xf numFmtId="0" fontId="8" fillId="0" borderId="0" xfId="48" applyFont="1" applyAlignment="1">
      <alignment horizontal="left" vertical="top" wrapText="1"/>
    </xf>
    <xf numFmtId="0" fontId="5" fillId="32" borderId="14" xfId="48" quotePrefix="1" applyFont="1" applyFill="1" applyBorder="1" applyAlignment="1">
      <alignment horizontal="center" vertical="center"/>
    </xf>
    <xf numFmtId="0" fontId="43" fillId="27" borderId="15" xfId="48" applyFont="1" applyFill="1" applyBorder="1" applyAlignment="1">
      <alignment horizontal="center" vertical="top"/>
    </xf>
    <xf numFmtId="0" fontId="78" fillId="0" borderId="0" xfId="48" applyFont="1" applyAlignment="1">
      <alignment horizontal="center" vertical="top" wrapText="1"/>
    </xf>
    <xf numFmtId="0" fontId="8" fillId="0" borderId="0" xfId="48" applyFont="1" applyAlignment="1">
      <alignment horizontal="justify" vertical="top"/>
    </xf>
    <xf numFmtId="0" fontId="3" fillId="26" borderId="14" xfId="48" applyFill="1" applyBorder="1" applyAlignment="1" applyProtection="1">
      <alignment horizontal="left" vertical="top"/>
      <protection locked="0"/>
    </xf>
    <xf numFmtId="0" fontId="3" fillId="0" borderId="129" xfId="48" applyBorder="1" applyAlignment="1" applyProtection="1">
      <alignment horizontal="left" vertical="top"/>
      <protection locked="0"/>
    </xf>
    <xf numFmtId="0" fontId="3" fillId="0" borderId="16" xfId="48" applyBorder="1" applyAlignment="1" applyProtection="1">
      <protection locked="0"/>
    </xf>
    <xf numFmtId="0" fontId="43" fillId="33" borderId="131" xfId="0" applyFont="1" applyFill="1" applyBorder="1" applyAlignment="1">
      <alignment horizontal="left" vertical="top" wrapText="1"/>
    </xf>
    <xf numFmtId="0" fontId="8" fillId="33" borderId="25" xfId="0" applyFont="1" applyFill="1" applyBorder="1" applyAlignment="1">
      <alignment horizontal="left" vertical="top" wrapText="1"/>
    </xf>
    <xf numFmtId="0" fontId="8" fillId="33" borderId="0" xfId="0" applyFont="1" applyFill="1" applyAlignment="1">
      <alignment horizontal="left" vertical="top" wrapText="1"/>
    </xf>
    <xf numFmtId="0" fontId="8" fillId="33" borderId="24" xfId="0" applyFont="1" applyFill="1" applyBorder="1" applyAlignment="1">
      <alignment horizontal="left" vertical="top" wrapText="1"/>
    </xf>
    <xf numFmtId="0" fontId="3" fillId="0" borderId="0" xfId="48" applyAlignment="1">
      <alignment horizontal="justify" vertical="top" wrapText="1"/>
    </xf>
    <xf numFmtId="49" fontId="3" fillId="26" borderId="14" xfId="48" applyNumberFormat="1" applyFill="1" applyBorder="1" applyAlignment="1" applyProtection="1">
      <alignment horizontal="left" vertical="top" wrapText="1"/>
      <protection locked="0"/>
    </xf>
    <xf numFmtId="49" fontId="3" fillId="26" borderId="129" xfId="48" applyNumberFormat="1" applyFill="1" applyBorder="1" applyAlignment="1" applyProtection="1">
      <alignment horizontal="left" vertical="top" wrapText="1"/>
      <protection locked="0"/>
    </xf>
    <xf numFmtId="49" fontId="3" fillId="26" borderId="16" xfId="48" applyNumberFormat="1" applyFill="1" applyBorder="1" applyAlignment="1" applyProtection="1">
      <alignment horizontal="left" vertical="top" wrapText="1"/>
      <protection locked="0"/>
    </xf>
    <xf numFmtId="49" fontId="3" fillId="26" borderId="15" xfId="48" applyNumberFormat="1" applyFill="1" applyBorder="1" applyAlignment="1" applyProtection="1">
      <alignment horizontal="center" vertical="top" wrapText="1"/>
      <protection locked="0"/>
    </xf>
    <xf numFmtId="49" fontId="3" fillId="26" borderId="15" xfId="48" applyNumberFormat="1" applyFill="1" applyBorder="1" applyAlignment="1" applyProtection="1">
      <alignment horizontal="center" wrapText="1"/>
      <protection locked="0"/>
    </xf>
    <xf numFmtId="0" fontId="8" fillId="0" borderId="0" xfId="48" applyFont="1" applyAlignment="1">
      <alignment horizontal="left" wrapText="1"/>
    </xf>
    <xf numFmtId="0" fontId="6" fillId="27" borderId="15" xfId="48" applyFont="1" applyFill="1" applyBorder="1" applyAlignment="1" applyProtection="1">
      <alignment horizontal="left"/>
      <protection locked="0"/>
    </xf>
    <xf numFmtId="0" fontId="8" fillId="0" borderId="0" xfId="48" applyFont="1" applyAlignment="1">
      <alignment horizontal="left" vertical="center" wrapText="1"/>
    </xf>
    <xf numFmtId="0" fontId="8" fillId="0" borderId="0" xfId="48" applyFont="1" applyAlignment="1">
      <alignment horizontal="justify" vertical="top" wrapText="1"/>
    </xf>
    <xf numFmtId="0" fontId="3" fillId="27" borderId="14" xfId="0" applyFont="1" applyFill="1" applyBorder="1" applyAlignment="1" applyProtection="1">
      <alignment horizontal="left" vertical="top" wrapText="1"/>
      <protection locked="0"/>
    </xf>
    <xf numFmtId="0" fontId="3" fillId="27" borderId="129" xfId="0" applyFont="1" applyFill="1" applyBorder="1" applyAlignment="1" applyProtection="1">
      <alignment horizontal="left" vertical="top" wrapText="1"/>
      <protection locked="0"/>
    </xf>
    <xf numFmtId="0" fontId="3" fillId="27" borderId="16" xfId="0" applyFont="1" applyFill="1" applyBorder="1" applyAlignment="1" applyProtection="1">
      <alignment horizontal="left" vertical="top" wrapText="1"/>
      <protection locked="0"/>
    </xf>
    <xf numFmtId="0" fontId="43" fillId="0" borderId="0" xfId="48" applyFont="1" applyAlignment="1">
      <alignment horizontal="left" wrapText="1"/>
    </xf>
    <xf numFmtId="0" fontId="4" fillId="28" borderId="0" xfId="48" applyFont="1" applyFill="1" applyAlignment="1">
      <alignment horizontal="left" wrapText="1"/>
    </xf>
    <xf numFmtId="0" fontId="3" fillId="27" borderId="14" xfId="40" applyFill="1" applyBorder="1" applyAlignment="1" applyProtection="1">
      <alignment horizontal="center" vertical="top" wrapText="1"/>
      <protection locked="0"/>
    </xf>
    <xf numFmtId="0" fontId="3" fillId="27" borderId="129" xfId="40" applyFill="1" applyBorder="1" applyAlignment="1" applyProtection="1">
      <alignment horizontal="center" vertical="top" wrapText="1"/>
      <protection locked="0"/>
    </xf>
    <xf numFmtId="0" fontId="3" fillId="27" borderId="16" xfId="40" applyFill="1" applyBorder="1" applyAlignment="1" applyProtection="1">
      <alignment horizontal="center" vertical="top" wrapText="1"/>
      <protection locked="0"/>
    </xf>
    <xf numFmtId="0" fontId="0" fillId="27" borderId="14" xfId="0" applyFill="1" applyBorder="1" applyAlignment="1">
      <alignment horizontal="center"/>
    </xf>
    <xf numFmtId="0" fontId="0" fillId="27" borderId="16" xfId="0" applyFill="1" applyBorder="1" applyAlignment="1">
      <alignment horizontal="center"/>
    </xf>
    <xf numFmtId="0" fontId="75" fillId="35" borderId="14" xfId="0" applyFont="1" applyFill="1" applyBorder="1" applyAlignment="1">
      <alignment horizontal="center" vertical="center" wrapText="1"/>
    </xf>
    <xf numFmtId="0" fontId="75" fillId="35" borderId="16" xfId="0" applyFont="1" applyFill="1" applyBorder="1" applyAlignment="1">
      <alignment horizontal="center" vertical="center" wrapText="1"/>
    </xf>
    <xf numFmtId="0" fontId="3" fillId="23" borderId="0" xfId="48" applyFill="1" applyAlignment="1">
      <alignment horizontal="left" vertical="center" wrapText="1"/>
    </xf>
    <xf numFmtId="0" fontId="39" fillId="23" borderId="0" xfId="48" applyFont="1" applyFill="1" applyAlignment="1">
      <alignment horizontal="left" vertical="center" wrapText="1"/>
    </xf>
    <xf numFmtId="0" fontId="3" fillId="23" borderId="15" xfId="47" applyBorder="1" applyAlignment="1">
      <alignment horizontal="right" vertical="center" wrapText="1"/>
    </xf>
    <xf numFmtId="0" fontId="3" fillId="23" borderId="26" xfId="47" applyBorder="1" applyAlignment="1">
      <alignment horizontal="right" vertical="center" wrapText="1"/>
    </xf>
    <xf numFmtId="0" fontId="42" fillId="23" borderId="129" xfId="47" applyFont="1" applyBorder="1" applyAlignment="1">
      <alignment horizontal="right" vertical="center" wrapText="1"/>
    </xf>
    <xf numFmtId="0" fontId="42" fillId="23" borderId="16" xfId="47" applyFont="1" applyBorder="1" applyAlignment="1">
      <alignment horizontal="right" vertical="center" wrapText="1"/>
    </xf>
    <xf numFmtId="0" fontId="3" fillId="23" borderId="129" xfId="47" applyBorder="1" applyAlignment="1">
      <alignment horizontal="right" vertical="center" wrapText="1"/>
    </xf>
    <xf numFmtId="0" fontId="3" fillId="23" borderId="16" xfId="47" applyBorder="1" applyAlignment="1">
      <alignment horizontal="right" vertical="center" wrapText="1"/>
    </xf>
    <xf numFmtId="0" fontId="7" fillId="25" borderId="0" xfId="47" applyFont="1" applyFill="1" applyAlignment="1">
      <alignment horizontal="left" vertical="center" wrapText="1"/>
    </xf>
    <xf numFmtId="0" fontId="4" fillId="23" borderId="0" xfId="48" applyFont="1" applyFill="1" applyAlignment="1">
      <alignment horizontal="left" vertical="center" wrapText="1"/>
    </xf>
    <xf numFmtId="0" fontId="3" fillId="33" borderId="131" xfId="0" applyFont="1" applyFill="1" applyBorder="1" applyAlignment="1">
      <alignment horizontal="left" vertical="top" wrapText="1"/>
    </xf>
    <xf numFmtId="0" fontId="3" fillId="33" borderId="132" xfId="0" applyFont="1" applyFill="1" applyBorder="1" applyAlignment="1">
      <alignment horizontal="left" vertical="top" wrapText="1"/>
    </xf>
    <xf numFmtId="0" fontId="3" fillId="33" borderId="25" xfId="0" applyFont="1" applyFill="1" applyBorder="1" applyAlignment="1">
      <alignment horizontal="left" vertical="top" wrapText="1"/>
    </xf>
    <xf numFmtId="0" fontId="3" fillId="33" borderId="24" xfId="0" applyFont="1" applyFill="1" applyBorder="1" applyAlignment="1">
      <alignment horizontal="left" vertical="top" wrapText="1"/>
    </xf>
    <xf numFmtId="0" fontId="3" fillId="33" borderId="27" xfId="0" applyFont="1" applyFill="1" applyBorder="1" applyAlignment="1">
      <alignment horizontal="left" vertical="top" wrapText="1"/>
    </xf>
    <xf numFmtId="0" fontId="3" fillId="33" borderId="26" xfId="0" applyFont="1" applyFill="1" applyBorder="1" applyAlignment="1">
      <alignment horizontal="left" vertical="top" wrapText="1"/>
    </xf>
    <xf numFmtId="0" fontId="3" fillId="33" borderId="10" xfId="0" applyFont="1" applyFill="1" applyBorder="1" applyAlignment="1">
      <alignment horizontal="left" vertical="top" wrapText="1"/>
    </xf>
    <xf numFmtId="0" fontId="4" fillId="28" borderId="15" xfId="48" applyFont="1" applyFill="1" applyBorder="1" applyAlignment="1">
      <alignment horizontal="left" wrapText="1"/>
    </xf>
    <xf numFmtId="0" fontId="4" fillId="32" borderId="10" xfId="0" applyFont="1" applyFill="1" applyBorder="1" applyAlignment="1">
      <alignment horizontal="center"/>
    </xf>
    <xf numFmtId="0" fontId="3" fillId="27" borderId="10" xfId="0" applyFont="1" applyFill="1" applyBorder="1" applyAlignment="1">
      <alignment horizontal="center"/>
    </xf>
    <xf numFmtId="0" fontId="3" fillId="27" borderId="14" xfId="0" applyFont="1" applyFill="1" applyBorder="1" applyAlignment="1">
      <alignment horizontal="center"/>
    </xf>
    <xf numFmtId="0" fontId="3" fillId="27" borderId="129" xfId="0" applyFont="1" applyFill="1" applyBorder="1" applyAlignment="1">
      <alignment horizontal="center"/>
    </xf>
    <xf numFmtId="0" fontId="0" fillId="27" borderId="129" xfId="0" applyFill="1" applyBorder="1" applyAlignment="1">
      <alignment horizontal="center"/>
    </xf>
    <xf numFmtId="0" fontId="4" fillId="32" borderId="14" xfId="0" applyFont="1" applyFill="1" applyBorder="1" applyAlignment="1">
      <alignment horizontal="center" wrapText="1"/>
    </xf>
    <xf numFmtId="0" fontId="4" fillId="32" borderId="16" xfId="0" applyFont="1" applyFill="1" applyBorder="1" applyAlignment="1">
      <alignment horizontal="center" wrapText="1"/>
    </xf>
    <xf numFmtId="0" fontId="43" fillId="23" borderId="0" xfId="48" applyFont="1" applyFill="1" applyAlignment="1">
      <alignment horizontal="left" vertical="center" wrapText="1"/>
    </xf>
    <xf numFmtId="0" fontId="43" fillId="28" borderId="0" xfId="48" applyFont="1" applyFill="1" applyAlignment="1">
      <alignment horizontal="left" vertical="center" wrapText="1"/>
    </xf>
    <xf numFmtId="1" fontId="5" fillId="30" borderId="10" xfId="48" applyNumberFormat="1" applyFont="1" applyFill="1" applyBorder="1" applyAlignment="1">
      <alignment horizontal="center"/>
    </xf>
    <xf numFmtId="0" fontId="3" fillId="28" borderId="0" xfId="48" applyFill="1" applyAlignment="1">
      <alignment horizontal="left" vertical="center" wrapText="1"/>
    </xf>
    <xf numFmtId="0" fontId="4" fillId="23" borderId="0" xfId="48" applyFont="1" applyFill="1" applyAlignment="1">
      <alignment horizontal="center" vertical="center" wrapText="1"/>
    </xf>
    <xf numFmtId="0" fontId="3" fillId="27" borderId="14" xfId="47" applyFill="1" applyBorder="1" applyAlignment="1" applyProtection="1">
      <alignment horizontal="center" vertical="center" wrapText="1"/>
      <protection locked="0"/>
    </xf>
    <xf numFmtId="0" fontId="3" fillId="27" borderId="129" xfId="47" applyFill="1" applyBorder="1" applyAlignment="1" applyProtection="1">
      <alignment horizontal="center" vertical="center" wrapText="1"/>
      <protection locked="0"/>
    </xf>
    <xf numFmtId="0" fontId="3" fillId="27" borderId="16" xfId="47" applyFill="1" applyBorder="1" applyAlignment="1" applyProtection="1">
      <alignment horizontal="center" vertical="center" wrapText="1"/>
      <protection locked="0"/>
    </xf>
    <xf numFmtId="0" fontId="7" fillId="25" borderId="0" xfId="40" applyFont="1" applyFill="1" applyAlignment="1">
      <alignment horizontal="left"/>
    </xf>
    <xf numFmtId="0" fontId="27" fillId="0" borderId="0" xfId="0" applyFont="1" applyAlignment="1"/>
    <xf numFmtId="0" fontId="4" fillId="23" borderId="15" xfId="0" applyFont="1" applyFill="1" applyBorder="1" applyAlignment="1">
      <alignment horizontal="left" vertical="center"/>
    </xf>
    <xf numFmtId="0" fontId="8" fillId="33" borderId="10" xfId="0" applyFont="1" applyFill="1" applyBorder="1" applyAlignment="1">
      <alignment horizontal="left" vertical="center" wrapText="1"/>
    </xf>
    <xf numFmtId="0" fontId="4" fillId="28" borderId="0" xfId="0" applyFont="1" applyFill="1" applyAlignment="1">
      <alignment horizontal="left" vertical="center" wrapText="1"/>
    </xf>
    <xf numFmtId="0" fontId="3" fillId="33" borderId="131" xfId="48" applyFill="1" applyBorder="1" applyAlignment="1">
      <alignment horizontal="left" vertical="top" wrapText="1"/>
    </xf>
    <xf numFmtId="0" fontId="3" fillId="33" borderId="130" xfId="48" applyFill="1" applyBorder="1" applyAlignment="1">
      <alignment horizontal="left" vertical="top" wrapText="1"/>
    </xf>
    <xf numFmtId="0" fontId="3" fillId="33" borderId="132" xfId="48" applyFill="1" applyBorder="1" applyAlignment="1">
      <alignment horizontal="left" vertical="top" wrapText="1"/>
    </xf>
    <xf numFmtId="0" fontId="3" fillId="33" borderId="25" xfId="48" applyFill="1" applyBorder="1" applyAlignment="1">
      <alignment horizontal="left" vertical="top" wrapText="1"/>
    </xf>
    <xf numFmtId="0" fontId="3" fillId="33" borderId="0" xfId="48" applyFill="1" applyAlignment="1">
      <alignment horizontal="left" vertical="top" wrapText="1"/>
    </xf>
    <xf numFmtId="0" fontId="3" fillId="33" borderId="24" xfId="48" applyFill="1" applyBorder="1" applyAlignment="1">
      <alignment horizontal="left" vertical="top" wrapText="1"/>
    </xf>
    <xf numFmtId="0" fontId="3" fillId="33" borderId="27" xfId="48" applyFill="1" applyBorder="1" applyAlignment="1">
      <alignment horizontal="left" vertical="top" wrapText="1"/>
    </xf>
    <xf numFmtId="0" fontId="3" fillId="33" borderId="15" xfId="48" applyFill="1" applyBorder="1" applyAlignment="1">
      <alignment horizontal="left" vertical="top" wrapText="1"/>
    </xf>
    <xf numFmtId="0" fontId="3" fillId="33" borderId="26" xfId="48" applyFill="1" applyBorder="1" applyAlignment="1">
      <alignment horizontal="left" vertical="top" wrapText="1"/>
    </xf>
    <xf numFmtId="0" fontId="3" fillId="28" borderId="0" xfId="0" applyFont="1" applyFill="1" applyAlignment="1">
      <alignment horizontal="left" vertical="center" wrapText="1"/>
    </xf>
  </cellXfs>
  <cellStyles count="6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alculation 2" xfId="54" xr:uid="{263E8C8D-7B5F-4BD1-B2E9-ACEE23CB0150}"/>
    <cellStyle name="Check Cell" xfId="27" builtinId="23" customBuiltin="1"/>
    <cellStyle name="Comma" xfId="28" builtinId="3"/>
    <cellStyle name="Currency 2" xfId="29" xr:uid="{00000000-0005-0000-0000-00001D000000}"/>
    <cellStyle name="Currency 2 2" xfId="49" xr:uid="{00000000-0005-0000-0000-00001E000000}"/>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53" builtinId="8"/>
    <cellStyle name="Input" xfId="36" builtinId="20" customBuiltin="1"/>
    <cellStyle name="Input 2" xfId="55" xr:uid="{73DFF8D0-4D0B-4A5B-A1A3-EA3B814926A5}"/>
    <cellStyle name="Linked Cell" xfId="37" builtinId="24" customBuiltin="1"/>
    <cellStyle name="Neutral" xfId="38" builtinId="28" customBuiltin="1"/>
    <cellStyle name="Normal" xfId="0" builtinId="0"/>
    <cellStyle name="Normal 2" xfId="39" xr:uid="{00000000-0005-0000-0000-000029000000}"/>
    <cellStyle name="Normal 2 2" xfId="48" xr:uid="{00000000-0005-0000-0000-00002A000000}"/>
    <cellStyle name="Normal 3" xfId="50" xr:uid="{06477119-3A19-4CAC-8DA1-262805B71210}"/>
    <cellStyle name="Normal 3 2" xfId="59" xr:uid="{94E0C8F1-1365-4E22-AFE0-B621428815C7}"/>
    <cellStyle name="Normal_Dispatchable RFP Forms" xfId="40" xr:uid="{00000000-0005-0000-0000-00002B000000}"/>
    <cellStyle name="Normal_Dispatchable RFP Forms 2 2" xfId="47" xr:uid="{00000000-0005-0000-0000-00002C000000}"/>
    <cellStyle name="Normal_Dispatchable RFP Forms_Unlocked" xfId="52" xr:uid="{506EEEDF-A8CD-4821-8FEA-F52605B3E4CB}"/>
    <cellStyle name="Normal_LGIP_Interconnection_Request" xfId="51" xr:uid="{3C9987F3-025B-4DC3-80F6-64E3825A480F}"/>
    <cellStyle name="Note" xfId="41" builtinId="10" customBuiltin="1"/>
    <cellStyle name="Note 2" xfId="56" xr:uid="{41216BC8-638E-4F08-BB54-03830FC36E70}"/>
    <cellStyle name="Output" xfId="42" builtinId="21" customBuiltin="1"/>
    <cellStyle name="Output 2" xfId="57" xr:uid="{B5AE72B6-2E91-48DC-AAEA-31EF783E752D}"/>
    <cellStyle name="Percent" xfId="43" builtinId="5"/>
    <cellStyle name="Title" xfId="44" builtinId="15" customBuiltin="1"/>
    <cellStyle name="Total" xfId="45" builtinId="25" customBuiltin="1"/>
    <cellStyle name="Total 2" xfId="58" xr:uid="{1975C915-4170-41C9-887F-A0137656CC47}"/>
    <cellStyle name="Warning Text" xfId="46" builtinId="11" customBuiltin="1"/>
  </cellStyles>
  <dxfs count="14">
    <dxf>
      <fill>
        <patternFill patternType="solid">
          <bgColor rgb="FFFFFFCC"/>
        </patternFill>
      </fill>
    </dxf>
    <dxf>
      <fill>
        <patternFill patternType="lightUp">
          <bgColor rgb="FFFF0000"/>
        </patternFill>
      </fill>
    </dxf>
    <dxf>
      <fill>
        <patternFill patternType="lightUp">
          <bgColor rgb="FFFF0000"/>
        </patternFill>
      </fill>
    </dxf>
    <dxf>
      <fill>
        <patternFill patternType="lightUp">
          <bgColor rgb="FFFF0000"/>
        </patternFill>
      </fill>
    </dxf>
    <dxf>
      <fill>
        <patternFill patternType="lightUp">
          <bgColor rgb="FFFF0000"/>
        </patternFill>
      </fill>
    </dxf>
    <dxf>
      <fill>
        <patternFill patternType="lightUp">
          <bgColor rgb="FFFF0000"/>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tint="4.9989318521683403E-2"/>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sharedStrings" Target="sharedStrings.xml"/><Relationship Id="rId45"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46" Type="http://schemas.openxmlformats.org/officeDocument/2006/relationships/customXml" Target="../customXml/item5.xml"/><Relationship Id="rId20" Type="http://schemas.openxmlformats.org/officeDocument/2006/relationships/worksheet" Target="worksheets/sheet20.xml"/><Relationship Id="rId41"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xcelenergy.sharepoint.com/sites/GenerationRFP-FormsReview/Shared%20Documents/General/Bid%20Forms%20Template%20Updat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Master"/>
      <sheetName val="X-Notes"/>
      <sheetName val="X-Pick Lists"/>
      <sheetName val="Instructions"/>
      <sheetName val="A1_BidCert"/>
      <sheetName val="A2-BidCert-PPA"/>
      <sheetName val="B1_BidderInfo"/>
      <sheetName val="B2_GenTech&amp;BOP"/>
      <sheetName val="B3_GIA"/>
      <sheetName val="C1_GenAnnual"/>
      <sheetName val="D1_PricingOwnT1"/>
      <sheetName val="D1_T2"/>
      <sheetName val="D1_T3"/>
      <sheetName val="D1_T4"/>
      <sheetName val="D2_PricingRenewPPA_T1"/>
      <sheetName val="D2_T2"/>
      <sheetName val="D2_T3"/>
      <sheetName val="D2_T4"/>
      <sheetName val="D3_PricingThermalPPA"/>
      <sheetName val="D4_Expenses"/>
      <sheetName val="D5_GIA_Cost"/>
      <sheetName val="D6_Taxes"/>
      <sheetName val="E1_ConstructMS"/>
      <sheetName val="F1_TechDesc"/>
      <sheetName val="F2_Repower"/>
      <sheetName val="F3_WResource"/>
      <sheetName val="F4_PVsyst Inputs"/>
      <sheetName val="G1_Capacity"/>
      <sheetName val="G2_Performance"/>
      <sheetName val="G3_NatGas"/>
      <sheetName val="G4_Emissions"/>
      <sheetName val="H_Submittals"/>
      <sheetName val="ToBeDel_Siting Enviro"/>
      <sheetName val="ToBeDel_Credit"/>
      <sheetName val="ToBeDel_History"/>
    </sheetNames>
    <sheetDataSet>
      <sheetData sheetId="0"/>
      <sheetData sheetId="1"/>
      <sheetData sheetId="2"/>
      <sheetData sheetId="3"/>
      <sheetData sheetId="4"/>
      <sheetData sheetId="5"/>
      <sheetData sheetId="6">
        <row r="38">
          <cell r="C38" t="str">
            <v>Power Purchase Agreement</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1" width="350" row="1">
    <wetp:webextensionref xmlns:r="http://schemas.openxmlformats.org/officeDocument/2006/relationships" r:id="rId1"/>
  </wetp:taskpane>
</wetp:taskpanes>
</file>

<file path=xl/webextensions/webextension1.xml><?xml version="1.0" encoding="utf-8"?>
<we:webextension xmlns:we="http://schemas.microsoft.com/office/webextensions/webextension/2010/11" id="{23886BE0-F34E-4F3C-8C39-4EA1F7E3F9E3}">
  <we:reference id="df76232d-21a6-4463-9d19-0518ac5aab5d" version="1.1.0.0" store="EXCatalog" storeType="EXCatalog"/>
  <we:alternateReferences>
    <we:reference id="WA200000556" version="1.1.0.0" store="en-US" storeType="OMEX"/>
  </we:alternateReferences>
  <we:properties>
    <we:property name="Office.AutoShowTaskpaneWithDocument" value="true"/>
    <we:property name="documentId" value="&quot;1f766a7f-d9b5-4f05-9aea-55e5cf131333&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_xldudf_JIRA_JQL</we:customFunctionIds>
      </we:customFunctionIdList>
    </a:ext>
  </we:extLst>
</we:webextension>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 Id="rId4" Type="http://schemas.openxmlformats.org/officeDocument/2006/relationships/printerSettings" Target="../printerSettings/printerSettings37.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3AD4D-46D0-43D2-9995-BE4D56444421}">
  <sheetPr codeName="Sheet25"/>
  <dimension ref="C3:R46"/>
  <sheetViews>
    <sheetView topLeftCell="C1" workbookViewId="0">
      <selection activeCell="I22" sqref="I22"/>
    </sheetView>
  </sheetViews>
  <sheetFormatPr defaultRowHeight="12.5" x14ac:dyDescent="0.25"/>
  <sheetData>
    <row r="3" spans="3:16" x14ac:dyDescent="0.25">
      <c r="C3" s="25" t="s">
        <v>0</v>
      </c>
      <c r="D3" s="25" t="s">
        <v>0</v>
      </c>
      <c r="E3" s="25" t="s">
        <v>1</v>
      </c>
    </row>
    <row r="4" spans="3:16" x14ac:dyDescent="0.25">
      <c r="C4" s="25" t="s">
        <v>2</v>
      </c>
      <c r="D4" s="25" t="s">
        <v>3</v>
      </c>
      <c r="E4" s="25" t="s">
        <v>4</v>
      </c>
      <c r="F4" s="25"/>
      <c r="J4" s="25" t="s">
        <v>5</v>
      </c>
      <c r="O4" s="25" t="s">
        <v>6</v>
      </c>
      <c r="P4" s="25"/>
    </row>
    <row r="5" spans="3:16" x14ac:dyDescent="0.25">
      <c r="C5" s="25" t="s">
        <v>7</v>
      </c>
      <c r="D5" s="25" t="s">
        <v>8</v>
      </c>
      <c r="E5" s="25" t="s">
        <v>9</v>
      </c>
      <c r="J5" s="25" t="s">
        <v>10</v>
      </c>
      <c r="O5" s="25" t="s">
        <v>11</v>
      </c>
    </row>
    <row r="6" spans="3:16" x14ac:dyDescent="0.25">
      <c r="E6" s="25" t="s">
        <v>12</v>
      </c>
      <c r="J6" s="25" t="s">
        <v>13</v>
      </c>
      <c r="O6" s="25" t="s">
        <v>14</v>
      </c>
    </row>
    <row r="7" spans="3:16" x14ac:dyDescent="0.25">
      <c r="E7" s="25" t="s">
        <v>15</v>
      </c>
      <c r="O7" s="25" t="s">
        <v>16</v>
      </c>
    </row>
    <row r="8" spans="3:16" x14ac:dyDescent="0.25">
      <c r="O8" s="25" t="s">
        <v>17</v>
      </c>
    </row>
    <row r="9" spans="3:16" x14ac:dyDescent="0.25">
      <c r="O9" s="25" t="s">
        <v>18</v>
      </c>
    </row>
    <row r="10" spans="3:16" ht="15.5" x14ac:dyDescent="0.35">
      <c r="C10" s="20"/>
      <c r="F10" s="20"/>
      <c r="O10" s="25" t="s">
        <v>19</v>
      </c>
    </row>
    <row r="11" spans="3:16" x14ac:dyDescent="0.25">
      <c r="C11" s="25" t="s">
        <v>20</v>
      </c>
      <c r="F11" s="25" t="s">
        <v>21</v>
      </c>
      <c r="O11" s="25" t="s">
        <v>15</v>
      </c>
    </row>
    <row r="12" spans="3:16" x14ac:dyDescent="0.25">
      <c r="C12" s="25" t="s">
        <v>22</v>
      </c>
      <c r="F12" s="25" t="s">
        <v>23</v>
      </c>
    </row>
    <row r="13" spans="3:16" ht="13" x14ac:dyDescent="0.3">
      <c r="F13" s="25" t="s">
        <v>24</v>
      </c>
      <c r="J13">
        <v>1</v>
      </c>
      <c r="M13" s="24"/>
    </row>
    <row r="14" spans="3:16" x14ac:dyDescent="0.25">
      <c r="J14">
        <v>2</v>
      </c>
      <c r="M14" s="25" t="s">
        <v>25</v>
      </c>
      <c r="P14" s="25" t="s">
        <v>26</v>
      </c>
    </row>
    <row r="15" spans="3:16" x14ac:dyDescent="0.25">
      <c r="J15">
        <v>3</v>
      </c>
      <c r="M15" s="25" t="s">
        <v>27</v>
      </c>
      <c r="P15" s="25" t="s">
        <v>28</v>
      </c>
    </row>
    <row r="16" spans="3:16" ht="13" x14ac:dyDescent="0.3">
      <c r="C16" s="24" t="s">
        <v>29</v>
      </c>
      <c r="D16" s="24" t="s">
        <v>30</v>
      </c>
      <c r="J16">
        <v>4</v>
      </c>
      <c r="M16" s="25" t="s">
        <v>31</v>
      </c>
      <c r="P16" s="25" t="s">
        <v>32</v>
      </c>
    </row>
    <row r="17" spans="3:18" x14ac:dyDescent="0.25">
      <c r="C17" s="25" t="s">
        <v>33</v>
      </c>
      <c r="D17" s="25" t="s">
        <v>34</v>
      </c>
      <c r="M17" s="25" t="s">
        <v>14</v>
      </c>
      <c r="P17" s="25" t="s">
        <v>15</v>
      </c>
    </row>
    <row r="18" spans="3:18" x14ac:dyDescent="0.25">
      <c r="C18" s="25" t="s">
        <v>35</v>
      </c>
      <c r="D18" s="25" t="s">
        <v>36</v>
      </c>
      <c r="M18" s="25" t="s">
        <v>37</v>
      </c>
    </row>
    <row r="19" spans="3:18" x14ac:dyDescent="0.25">
      <c r="C19" s="25" t="s">
        <v>38</v>
      </c>
      <c r="M19" s="25" t="s">
        <v>39</v>
      </c>
      <c r="R19" s="25" t="s">
        <v>25</v>
      </c>
    </row>
    <row r="20" spans="3:18" x14ac:dyDescent="0.25">
      <c r="C20" s="25" t="s">
        <v>40</v>
      </c>
      <c r="I20" s="25" t="s">
        <v>41</v>
      </c>
      <c r="M20" s="25" t="s">
        <v>42</v>
      </c>
      <c r="R20" s="25" t="s">
        <v>27</v>
      </c>
    </row>
    <row r="21" spans="3:18" x14ac:dyDescent="0.25">
      <c r="C21" s="25" t="s">
        <v>23</v>
      </c>
      <c r="I21" s="25" t="s">
        <v>43</v>
      </c>
      <c r="M21" s="25" t="s">
        <v>44</v>
      </c>
      <c r="R21" s="25" t="s">
        <v>31</v>
      </c>
    </row>
    <row r="22" spans="3:18" x14ac:dyDescent="0.25">
      <c r="C22" s="25" t="s">
        <v>45</v>
      </c>
      <c r="M22" s="25" t="s">
        <v>46</v>
      </c>
      <c r="R22" s="25" t="s">
        <v>14</v>
      </c>
    </row>
    <row r="23" spans="3:18" x14ac:dyDescent="0.25">
      <c r="M23" s="25" t="s">
        <v>15</v>
      </c>
      <c r="R23" s="25" t="s">
        <v>37</v>
      </c>
    </row>
    <row r="24" spans="3:18" ht="13" x14ac:dyDescent="0.3">
      <c r="C24" s="24"/>
      <c r="M24" s="25"/>
      <c r="R24" s="25" t="s">
        <v>44</v>
      </c>
    </row>
    <row r="25" spans="3:18" x14ac:dyDescent="0.25">
      <c r="C25" s="25"/>
      <c r="R25" s="25" t="s">
        <v>15</v>
      </c>
    </row>
    <row r="26" spans="3:18" x14ac:dyDescent="0.25">
      <c r="C26" s="25" t="s">
        <v>47</v>
      </c>
      <c r="H26" s="25" t="s">
        <v>48</v>
      </c>
      <c r="M26" s="25" t="s">
        <v>49</v>
      </c>
      <c r="R26" s="25"/>
    </row>
    <row r="27" spans="3:18" x14ac:dyDescent="0.25">
      <c r="C27" s="25" t="s">
        <v>50</v>
      </c>
      <c r="H27" s="25" t="s">
        <v>51</v>
      </c>
      <c r="M27" s="25" t="s">
        <v>52</v>
      </c>
      <c r="R27" s="25"/>
    </row>
    <row r="28" spans="3:18" x14ac:dyDescent="0.25">
      <c r="C28" s="25" t="s">
        <v>53</v>
      </c>
      <c r="H28" s="25" t="s">
        <v>15</v>
      </c>
      <c r="R28" s="25"/>
    </row>
    <row r="29" spans="3:18" x14ac:dyDescent="0.25">
      <c r="C29" s="25" t="s">
        <v>54</v>
      </c>
      <c r="H29" s="25"/>
    </row>
    <row r="30" spans="3:18" x14ac:dyDescent="0.25">
      <c r="C30" s="25" t="s">
        <v>15</v>
      </c>
      <c r="H30" s="25"/>
    </row>
    <row r="31" spans="3:18" x14ac:dyDescent="0.25">
      <c r="C31" s="25"/>
      <c r="H31" s="25"/>
    </row>
    <row r="32" spans="3:18" ht="14.5" x14ac:dyDescent="0.25">
      <c r="C32" s="25"/>
      <c r="H32" s="537" t="s">
        <v>55</v>
      </c>
      <c r="M32" s="422" t="s">
        <v>56</v>
      </c>
    </row>
    <row r="33" spans="3:13" ht="14.5" x14ac:dyDescent="0.25">
      <c r="H33" s="537" t="s">
        <v>57</v>
      </c>
      <c r="M33" s="422" t="s">
        <v>58</v>
      </c>
    </row>
    <row r="34" spans="3:13" ht="14.5" x14ac:dyDescent="0.25">
      <c r="H34" s="537" t="s">
        <v>59</v>
      </c>
      <c r="M34" s="422" t="s">
        <v>60</v>
      </c>
    </row>
    <row r="35" spans="3:13" ht="14.5" x14ac:dyDescent="0.25">
      <c r="H35" s="537" t="s">
        <v>61</v>
      </c>
      <c r="M35" s="422" t="s">
        <v>62</v>
      </c>
    </row>
    <row r="37" spans="3:13" x14ac:dyDescent="0.25">
      <c r="C37" s="25" t="s">
        <v>63</v>
      </c>
      <c r="E37" t="s">
        <v>64</v>
      </c>
    </row>
    <row r="38" spans="3:13" ht="14.5" x14ac:dyDescent="0.25">
      <c r="C38" s="25" t="s">
        <v>65</v>
      </c>
      <c r="E38" t="s">
        <v>66</v>
      </c>
      <c r="H38" s="537" t="s">
        <v>67</v>
      </c>
      <c r="M38" t="s">
        <v>68</v>
      </c>
    </row>
    <row r="39" spans="3:13" ht="14.5" x14ac:dyDescent="0.25">
      <c r="E39" t="s">
        <v>69</v>
      </c>
      <c r="H39" s="537" t="s">
        <v>70</v>
      </c>
      <c r="M39" t="s">
        <v>71</v>
      </c>
    </row>
    <row r="40" spans="3:13" x14ac:dyDescent="0.25">
      <c r="E40" t="s">
        <v>72</v>
      </c>
      <c r="M40" t="s">
        <v>35</v>
      </c>
    </row>
    <row r="41" spans="3:13" x14ac:dyDescent="0.25">
      <c r="M41" t="s">
        <v>73</v>
      </c>
    </row>
    <row r="43" spans="3:13" ht="14.5" x14ac:dyDescent="0.25">
      <c r="E43" s="25" t="s">
        <v>74</v>
      </c>
      <c r="G43" s="537" t="s">
        <v>55</v>
      </c>
      <c r="J43" t="s">
        <v>75</v>
      </c>
    </row>
    <row r="44" spans="3:13" ht="14.5" x14ac:dyDescent="0.25">
      <c r="E44" s="25" t="s">
        <v>76</v>
      </c>
      <c r="G44" s="537" t="s">
        <v>57</v>
      </c>
      <c r="J44" t="s">
        <v>77</v>
      </c>
    </row>
    <row r="45" spans="3:13" ht="14.5" x14ac:dyDescent="0.25">
      <c r="G45" s="537" t="s">
        <v>59</v>
      </c>
      <c r="J45" t="s">
        <v>78</v>
      </c>
    </row>
    <row r="46" spans="3:13" ht="14.5" x14ac:dyDescent="0.25">
      <c r="G46" s="537" t="s">
        <v>61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9C432-812F-4C7D-9587-68C071598141}">
  <sheetPr>
    <pageSetUpPr fitToPage="1"/>
  </sheetPr>
  <dimension ref="A1:L148"/>
  <sheetViews>
    <sheetView tabSelected="1" zoomScaleNormal="100" workbookViewId="0">
      <pane ySplit="2" topLeftCell="A3" activePane="bottomLeft" state="frozen"/>
      <selection pane="bottomLeft" activeCell="B3" sqref="B3"/>
    </sheetView>
  </sheetViews>
  <sheetFormatPr defaultColWidth="0" defaultRowHeight="12.5" x14ac:dyDescent="0.25"/>
  <cols>
    <col min="1" max="1" width="2.81640625" customWidth="1"/>
    <col min="2" max="2" width="51" customWidth="1"/>
    <col min="3" max="3" width="93.81640625" customWidth="1"/>
    <col min="4" max="4" width="22.81640625" customWidth="1"/>
    <col min="5" max="12" width="0" hidden="1" customWidth="1"/>
    <col min="13" max="16384" width="22.81640625" hidden="1"/>
  </cols>
  <sheetData>
    <row r="1" spans="1:11" ht="18" x14ac:dyDescent="0.4">
      <c r="A1" s="33"/>
      <c r="B1" s="209" t="s">
        <v>79</v>
      </c>
      <c r="C1" s="210"/>
      <c r="D1" s="210"/>
      <c r="E1" s="33"/>
      <c r="F1" s="33"/>
      <c r="G1" s="33"/>
      <c r="H1" s="33"/>
      <c r="I1" s="33"/>
      <c r="J1" s="33"/>
      <c r="K1" s="33"/>
    </row>
    <row r="2" spans="1:11" ht="15.5" x14ac:dyDescent="0.35">
      <c r="A2" s="33"/>
      <c r="B2" s="91" t="s">
        <v>80</v>
      </c>
      <c r="C2" s="359"/>
      <c r="D2" s="354"/>
      <c r="E2" s="33"/>
      <c r="F2" s="33"/>
      <c r="G2" s="33"/>
      <c r="H2" s="33"/>
      <c r="I2" s="33"/>
      <c r="J2" s="33"/>
      <c r="K2" s="33"/>
    </row>
    <row r="3" spans="1:11" ht="15.5" x14ac:dyDescent="0.35">
      <c r="A3" s="33"/>
      <c r="B3" s="91"/>
      <c r="C3" s="359"/>
      <c r="D3" s="354"/>
      <c r="E3" s="33"/>
      <c r="F3" s="33"/>
      <c r="G3" s="33"/>
      <c r="H3" s="33"/>
      <c r="I3" s="33"/>
      <c r="J3" s="33"/>
      <c r="K3" s="33"/>
    </row>
    <row r="4" spans="1:11" x14ac:dyDescent="0.25">
      <c r="A4" s="33"/>
      <c r="B4" s="748" t="s">
        <v>81</v>
      </c>
      <c r="C4" s="748"/>
      <c r="D4" s="354"/>
      <c r="E4" s="33"/>
      <c r="F4" s="33"/>
      <c r="G4" s="33"/>
      <c r="H4" s="33"/>
      <c r="I4" s="33"/>
      <c r="J4" s="33"/>
      <c r="K4" s="33"/>
    </row>
    <row r="5" spans="1:11" ht="38.5" customHeight="1" x14ac:dyDescent="0.25">
      <c r="A5" s="33"/>
      <c r="B5" s="748"/>
      <c r="C5" s="748"/>
      <c r="D5" s="354"/>
      <c r="E5" s="33"/>
      <c r="F5" s="33"/>
      <c r="G5" s="33"/>
      <c r="H5" s="33"/>
      <c r="I5" s="33"/>
      <c r="J5" s="33"/>
      <c r="K5" s="33"/>
    </row>
    <row r="6" spans="1:11" x14ac:dyDescent="0.25">
      <c r="A6" s="33"/>
      <c r="B6" s="233"/>
      <c r="C6" s="233"/>
      <c r="D6" s="354"/>
      <c r="E6" s="33"/>
      <c r="F6" s="33"/>
      <c r="G6" s="33"/>
      <c r="H6" s="33"/>
      <c r="I6" s="33"/>
      <c r="J6" s="33"/>
      <c r="K6" s="33"/>
    </row>
    <row r="7" spans="1:11" ht="46.5" x14ac:dyDescent="0.35">
      <c r="A7" s="33"/>
      <c r="B7" s="539" t="s">
        <v>82</v>
      </c>
      <c r="C7" s="346"/>
      <c r="D7" s="354"/>
      <c r="E7" s="33"/>
      <c r="F7" s="33"/>
      <c r="G7" s="33"/>
      <c r="H7" s="33"/>
      <c r="I7" s="33"/>
      <c r="J7" s="33"/>
      <c r="K7" s="33"/>
    </row>
    <row r="8" spans="1:11" x14ac:dyDescent="0.25">
      <c r="A8" s="33"/>
      <c r="B8" s="756" t="s">
        <v>83</v>
      </c>
      <c r="C8" s="233"/>
      <c r="D8" s="354"/>
      <c r="E8" s="33"/>
      <c r="F8" s="33"/>
      <c r="G8" s="33"/>
      <c r="H8" s="33"/>
      <c r="I8" s="33"/>
      <c r="J8" s="33"/>
      <c r="K8" s="33"/>
    </row>
    <row r="9" spans="1:11" ht="33" customHeight="1" x14ac:dyDescent="0.25">
      <c r="A9" s="33"/>
      <c r="B9" s="756"/>
      <c r="C9" s="233"/>
      <c r="D9" s="354"/>
      <c r="E9" s="33"/>
      <c r="F9" s="33"/>
      <c r="G9" s="33"/>
      <c r="H9" s="33"/>
      <c r="I9" s="33"/>
      <c r="J9" s="33"/>
      <c r="K9" s="33"/>
    </row>
    <row r="10" spans="1:11" ht="33" customHeight="1" x14ac:dyDescent="0.35">
      <c r="A10" s="33"/>
      <c r="B10" s="579" t="s">
        <v>84</v>
      </c>
      <c r="C10" s="346"/>
      <c r="D10" s="354"/>
      <c r="E10" s="33"/>
      <c r="F10" s="33"/>
      <c r="G10" s="33"/>
      <c r="H10" s="33"/>
      <c r="I10" s="33"/>
      <c r="J10" s="33"/>
      <c r="K10" s="33"/>
    </row>
    <row r="11" spans="1:11" ht="29.5" customHeight="1" x14ac:dyDescent="0.25">
      <c r="A11" s="33"/>
      <c r="B11" s="757" t="s">
        <v>85</v>
      </c>
      <c r="C11" s="757"/>
      <c r="D11" s="354"/>
      <c r="E11" s="33"/>
      <c r="F11" s="33"/>
      <c r="G11" s="33"/>
      <c r="H11" s="33"/>
      <c r="I11" s="33"/>
      <c r="J11" s="33"/>
      <c r="K11" s="33"/>
    </row>
    <row r="12" spans="1:11" ht="96" customHeight="1" x14ac:dyDescent="0.35">
      <c r="A12" s="33"/>
      <c r="B12" s="579" t="s">
        <v>86</v>
      </c>
      <c r="C12" s="346"/>
      <c r="D12" s="354"/>
      <c r="E12" s="33"/>
      <c r="F12" s="33"/>
      <c r="G12" s="33"/>
      <c r="H12" s="33"/>
      <c r="I12" s="33"/>
      <c r="J12" s="33"/>
      <c r="K12" s="33"/>
    </row>
    <row r="13" spans="1:11" ht="19" customHeight="1" x14ac:dyDescent="0.25">
      <c r="A13" s="33"/>
      <c r="B13" s="233"/>
      <c r="C13" s="233"/>
      <c r="D13" s="354"/>
      <c r="E13" s="33"/>
      <c r="F13" s="33"/>
      <c r="G13" s="33"/>
      <c r="H13" s="33"/>
      <c r="I13" s="33"/>
      <c r="J13" s="33"/>
      <c r="K13" s="33"/>
    </row>
    <row r="14" spans="1:11" ht="15.5" x14ac:dyDescent="0.35">
      <c r="A14" s="33"/>
      <c r="B14" s="141" t="s">
        <v>87</v>
      </c>
      <c r="C14" s="354"/>
      <c r="D14" s="355"/>
      <c r="E14" s="33"/>
      <c r="F14" s="33"/>
      <c r="G14" s="33"/>
      <c r="H14" s="33"/>
      <c r="I14" s="33"/>
      <c r="J14" s="33"/>
      <c r="K14" s="33"/>
    </row>
    <row r="15" spans="1:11" ht="15.5" x14ac:dyDescent="0.35">
      <c r="A15" s="33"/>
      <c r="B15" s="360" t="s">
        <v>88</v>
      </c>
      <c r="C15" s="346"/>
      <c r="D15" s="356"/>
      <c r="E15" s="33"/>
      <c r="F15" s="33"/>
      <c r="G15" s="33"/>
      <c r="H15" s="33"/>
      <c r="I15" s="33"/>
      <c r="J15" s="33"/>
      <c r="K15" s="33"/>
    </row>
    <row r="16" spans="1:11" ht="15.5" x14ac:dyDescent="0.35">
      <c r="A16" s="33"/>
      <c r="B16" s="360" t="s">
        <v>89</v>
      </c>
      <c r="C16" s="346"/>
      <c r="D16" s="357"/>
      <c r="E16" s="33"/>
      <c r="F16" s="33"/>
      <c r="G16" s="33"/>
      <c r="H16" s="33"/>
      <c r="I16" s="33"/>
      <c r="J16" s="33"/>
      <c r="K16" s="33"/>
    </row>
    <row r="17" spans="1:11" ht="15.5" x14ac:dyDescent="0.35">
      <c r="A17" s="33"/>
      <c r="B17" s="360" t="s">
        <v>90</v>
      </c>
      <c r="C17" s="346"/>
      <c r="D17" s="357"/>
      <c r="E17" s="33"/>
      <c r="F17" s="33"/>
      <c r="G17" s="33"/>
      <c r="H17" s="33"/>
      <c r="I17" s="33"/>
      <c r="J17" s="33"/>
      <c r="K17" s="33"/>
    </row>
    <row r="18" spans="1:11" ht="15.5" x14ac:dyDescent="0.35">
      <c r="A18" s="33"/>
      <c r="B18" s="67"/>
      <c r="C18" s="362"/>
      <c r="D18" s="358"/>
      <c r="E18" s="33"/>
      <c r="F18" s="33"/>
      <c r="G18" s="33"/>
      <c r="H18" s="33"/>
      <c r="I18" s="33"/>
      <c r="J18" s="33"/>
      <c r="K18" s="33"/>
    </row>
    <row r="19" spans="1:11" ht="15.5" x14ac:dyDescent="0.35">
      <c r="A19" s="33"/>
      <c r="B19" s="141" t="s">
        <v>91</v>
      </c>
      <c r="C19" s="362"/>
      <c r="D19" s="358"/>
      <c r="E19" s="33"/>
      <c r="F19" s="33"/>
      <c r="G19" s="33"/>
      <c r="H19" s="33"/>
      <c r="I19" s="33"/>
      <c r="J19" s="33"/>
      <c r="K19" s="33"/>
    </row>
    <row r="20" spans="1:11" ht="15.5" x14ac:dyDescent="0.35">
      <c r="A20" s="33"/>
      <c r="B20" s="360" t="s">
        <v>88</v>
      </c>
      <c r="C20" s="346"/>
      <c r="D20" s="356"/>
      <c r="E20" s="33"/>
      <c r="F20" s="33"/>
      <c r="G20" s="33"/>
      <c r="H20" s="33"/>
      <c r="I20" s="33"/>
      <c r="J20" s="33"/>
      <c r="K20" s="33"/>
    </row>
    <row r="21" spans="1:11" ht="15.5" x14ac:dyDescent="0.35">
      <c r="A21" s="33"/>
      <c r="B21" s="360" t="s">
        <v>92</v>
      </c>
      <c r="C21" s="346"/>
      <c r="D21" s="356"/>
      <c r="E21" s="33"/>
      <c r="F21" s="33"/>
      <c r="G21" s="33"/>
      <c r="H21" s="33"/>
      <c r="I21" s="33"/>
      <c r="J21" s="33"/>
      <c r="K21" s="33"/>
    </row>
    <row r="22" spans="1:11" ht="15.5" x14ac:dyDescent="0.35">
      <c r="A22" s="33"/>
      <c r="B22" s="360" t="s">
        <v>93</v>
      </c>
      <c r="C22" s="346"/>
      <c r="D22" s="357"/>
      <c r="E22" s="33"/>
      <c r="F22" s="33"/>
      <c r="G22" s="33"/>
      <c r="H22" s="33"/>
      <c r="I22" s="33"/>
      <c r="J22" s="33"/>
      <c r="K22" s="33"/>
    </row>
    <row r="23" spans="1:11" ht="15.5" x14ac:dyDescent="0.35">
      <c r="A23" s="33"/>
      <c r="B23" s="360" t="s">
        <v>94</v>
      </c>
      <c r="C23" s="346"/>
      <c r="D23" s="357"/>
      <c r="E23" s="33"/>
      <c r="F23" s="33"/>
      <c r="G23" s="33"/>
      <c r="H23" s="33"/>
      <c r="I23" s="33"/>
      <c r="J23" s="33"/>
      <c r="K23" s="33"/>
    </row>
    <row r="24" spans="1:11" ht="15.5" x14ac:dyDescent="0.35">
      <c r="A24" s="33"/>
      <c r="B24" s="360" t="s">
        <v>95</v>
      </c>
      <c r="C24" s="347"/>
      <c r="D24" s="357"/>
      <c r="E24" s="33"/>
      <c r="F24" s="33"/>
      <c r="G24" s="33"/>
      <c r="H24" s="33"/>
      <c r="I24" s="33"/>
      <c r="J24" s="33"/>
      <c r="K24" s="33"/>
    </row>
    <row r="25" spans="1:11" ht="15.5" x14ac:dyDescent="0.35">
      <c r="A25" s="33"/>
      <c r="B25" s="361"/>
      <c r="C25" s="363"/>
      <c r="D25" s="358"/>
      <c r="E25" s="33"/>
      <c r="F25" s="33"/>
      <c r="G25" s="33"/>
      <c r="H25" s="33"/>
      <c r="I25" s="33"/>
      <c r="J25" s="33"/>
      <c r="K25" s="33"/>
    </row>
    <row r="26" spans="1:11" ht="15.5" x14ac:dyDescent="0.35">
      <c r="A26" s="33"/>
      <c r="B26" s="202" t="s">
        <v>96</v>
      </c>
      <c r="C26" s="362"/>
      <c r="D26" s="358"/>
      <c r="E26" s="33"/>
      <c r="F26" s="33"/>
      <c r="G26" s="33"/>
      <c r="H26" s="33"/>
      <c r="I26" s="33"/>
      <c r="J26" s="33"/>
      <c r="K26" s="33"/>
    </row>
    <row r="27" spans="1:11" ht="15.5" x14ac:dyDescent="0.35">
      <c r="A27" s="33"/>
      <c r="B27" s="360" t="s">
        <v>88</v>
      </c>
      <c r="C27" s="346"/>
      <c r="D27" s="357"/>
      <c r="E27" s="33"/>
      <c r="F27" s="33"/>
      <c r="G27" s="33"/>
      <c r="H27" s="33"/>
      <c r="I27" s="33"/>
      <c r="J27" s="33"/>
      <c r="K27" s="33"/>
    </row>
    <row r="28" spans="1:11" ht="15.5" x14ac:dyDescent="0.35">
      <c r="A28" s="33"/>
      <c r="B28" s="360" t="s">
        <v>94</v>
      </c>
      <c r="C28" s="346"/>
      <c r="D28" s="357"/>
      <c r="E28" s="33"/>
      <c r="F28" s="33"/>
      <c r="G28" s="33"/>
      <c r="H28" s="33"/>
      <c r="I28" s="33"/>
      <c r="J28" s="33"/>
      <c r="K28" s="33"/>
    </row>
    <row r="29" spans="1:11" ht="15.5" x14ac:dyDescent="0.35">
      <c r="A29" s="33"/>
      <c r="B29" s="360" t="s">
        <v>95</v>
      </c>
      <c r="C29" s="346"/>
      <c r="D29" s="357"/>
      <c r="E29" s="33"/>
      <c r="F29" s="33"/>
      <c r="G29" s="33"/>
      <c r="H29" s="33"/>
      <c r="I29" s="33"/>
      <c r="J29" s="33"/>
      <c r="K29" s="33"/>
    </row>
    <row r="30" spans="1:11" x14ac:dyDescent="0.25">
      <c r="A30" s="33"/>
      <c r="B30" s="90"/>
      <c r="C30" s="362"/>
      <c r="D30" s="199"/>
      <c r="E30" s="33"/>
      <c r="F30" s="33"/>
      <c r="G30" s="33"/>
      <c r="H30" s="33"/>
      <c r="I30" s="33"/>
      <c r="J30" s="33"/>
      <c r="K30" s="33"/>
    </row>
    <row r="31" spans="1:11" ht="15.5" x14ac:dyDescent="0.35">
      <c r="A31" s="33"/>
      <c r="B31" s="202" t="s">
        <v>97</v>
      </c>
      <c r="C31" s="363"/>
      <c r="D31" s="358"/>
      <c r="E31" s="33"/>
      <c r="F31" s="33"/>
      <c r="G31" s="33"/>
      <c r="H31" s="33"/>
      <c r="I31" s="33"/>
      <c r="J31" s="33"/>
      <c r="K31" s="33"/>
    </row>
    <row r="32" spans="1:11" ht="15.5" x14ac:dyDescent="0.35">
      <c r="A32" s="33"/>
      <c r="B32" s="360" t="s">
        <v>88</v>
      </c>
      <c r="C32" s="346"/>
      <c r="D32" s="358"/>
      <c r="E32" s="33"/>
      <c r="F32" s="33"/>
      <c r="G32" s="33"/>
      <c r="H32" s="33"/>
      <c r="I32" s="33"/>
      <c r="J32" s="33"/>
      <c r="K32" s="33"/>
    </row>
    <row r="33" spans="1:11" ht="15.5" x14ac:dyDescent="0.35">
      <c r="A33" s="33"/>
      <c r="B33" s="360" t="s">
        <v>94</v>
      </c>
      <c r="C33" s="346"/>
      <c r="D33" s="357"/>
      <c r="E33" s="33"/>
      <c r="F33" s="33"/>
      <c r="G33" s="33"/>
      <c r="H33" s="33"/>
      <c r="I33" s="33"/>
      <c r="J33" s="33"/>
      <c r="K33" s="33"/>
    </row>
    <row r="34" spans="1:11" ht="15.5" x14ac:dyDescent="0.35">
      <c r="A34" s="33"/>
      <c r="B34" s="360" t="s">
        <v>95</v>
      </c>
      <c r="C34" s="346"/>
      <c r="D34" s="357"/>
      <c r="E34" s="33"/>
      <c r="F34" s="33"/>
      <c r="G34" s="33"/>
      <c r="H34" s="33"/>
      <c r="I34" s="33"/>
      <c r="J34" s="33"/>
      <c r="K34" s="33"/>
    </row>
    <row r="35" spans="1:11" ht="15.5" x14ac:dyDescent="0.35">
      <c r="A35" s="33"/>
      <c r="B35" s="90"/>
      <c r="C35" s="148"/>
      <c r="D35" s="355"/>
      <c r="E35" s="33"/>
      <c r="F35" s="33"/>
      <c r="G35" s="33"/>
      <c r="H35" s="33"/>
      <c r="I35" s="33"/>
      <c r="J35" s="33"/>
      <c r="K35" s="33"/>
    </row>
    <row r="36" spans="1:11" ht="15.5" x14ac:dyDescent="0.35">
      <c r="A36" s="33"/>
      <c r="B36" s="202" t="s">
        <v>98</v>
      </c>
      <c r="C36" s="363"/>
      <c r="D36" s="358"/>
      <c r="E36" s="33"/>
      <c r="F36" s="33"/>
      <c r="G36" s="33"/>
      <c r="H36" s="33"/>
      <c r="I36" s="33"/>
      <c r="J36" s="33"/>
      <c r="K36" s="33"/>
    </row>
    <row r="37" spans="1:11" ht="15.5" x14ac:dyDescent="0.35">
      <c r="A37" s="33"/>
      <c r="B37" s="360" t="s">
        <v>88</v>
      </c>
      <c r="C37" s="346"/>
      <c r="D37" s="358"/>
      <c r="E37" s="33"/>
      <c r="F37" s="33"/>
      <c r="G37" s="33"/>
      <c r="H37" s="33"/>
      <c r="I37" s="33"/>
      <c r="J37" s="33"/>
      <c r="K37" s="33"/>
    </row>
    <row r="38" spans="1:11" ht="15.5" x14ac:dyDescent="0.35">
      <c r="A38" s="33"/>
      <c r="B38" s="360" t="s">
        <v>94</v>
      </c>
      <c r="C38" s="346"/>
      <c r="D38" s="357"/>
      <c r="E38" s="33"/>
      <c r="F38" s="33"/>
      <c r="G38" s="33"/>
      <c r="H38" s="33"/>
      <c r="I38" s="33"/>
      <c r="J38" s="33"/>
      <c r="K38" s="33"/>
    </row>
    <row r="39" spans="1:11" ht="15.5" x14ac:dyDescent="0.35">
      <c r="A39" s="33"/>
      <c r="B39" s="360" t="s">
        <v>95</v>
      </c>
      <c r="C39" s="346"/>
      <c r="D39" s="357"/>
      <c r="E39" s="33"/>
      <c r="F39" s="33"/>
      <c r="G39" s="33"/>
      <c r="H39" s="33"/>
      <c r="I39" s="33"/>
      <c r="J39" s="33"/>
      <c r="K39" s="33"/>
    </row>
    <row r="40" spans="1:11" ht="15.5" x14ac:dyDescent="0.35">
      <c r="A40" s="33"/>
      <c r="B40" s="90"/>
      <c r="C40" s="148"/>
      <c r="D40" s="355"/>
      <c r="E40" s="33"/>
      <c r="F40" s="33"/>
      <c r="G40" s="33"/>
      <c r="H40" s="33"/>
      <c r="I40" s="33"/>
      <c r="J40" s="33"/>
      <c r="K40" s="33"/>
    </row>
    <row r="41" spans="1:11" ht="15.5" x14ac:dyDescent="0.35">
      <c r="A41" s="33"/>
      <c r="B41" s="202" t="s">
        <v>99</v>
      </c>
      <c r="C41" s="363"/>
      <c r="D41" s="358"/>
      <c r="E41" s="33"/>
      <c r="F41" s="33"/>
      <c r="G41" s="33"/>
      <c r="H41" s="33"/>
      <c r="I41" s="33"/>
      <c r="J41" s="33"/>
      <c r="K41" s="33"/>
    </row>
    <row r="42" spans="1:11" ht="15.5" x14ac:dyDescent="0.35">
      <c r="A42" s="33"/>
      <c r="B42" s="360" t="s">
        <v>88</v>
      </c>
      <c r="C42" s="346"/>
      <c r="D42" s="358"/>
      <c r="E42" s="33"/>
      <c r="F42" s="33"/>
      <c r="G42" s="33"/>
      <c r="H42" s="33"/>
      <c r="I42" s="33"/>
      <c r="J42" s="33"/>
      <c r="K42" s="33"/>
    </row>
    <row r="43" spans="1:11" ht="15.5" x14ac:dyDescent="0.35">
      <c r="A43" s="33"/>
      <c r="B43" s="360" t="s">
        <v>94</v>
      </c>
      <c r="C43" s="346"/>
      <c r="D43" s="357"/>
      <c r="E43" s="33"/>
      <c r="F43" s="33"/>
      <c r="G43" s="33"/>
      <c r="H43" s="33"/>
      <c r="I43" s="33"/>
      <c r="J43" s="33"/>
      <c r="K43" s="33"/>
    </row>
    <row r="44" spans="1:11" ht="15.5" x14ac:dyDescent="0.35">
      <c r="A44" s="33"/>
      <c r="B44" s="360" t="s">
        <v>95</v>
      </c>
      <c r="C44" s="346"/>
      <c r="D44" s="357"/>
      <c r="E44" s="33"/>
      <c r="F44" s="33"/>
      <c r="G44" s="33"/>
      <c r="H44" s="33"/>
      <c r="I44" s="33"/>
      <c r="J44" s="33"/>
      <c r="K44" s="33"/>
    </row>
    <row r="45" spans="1:11" ht="15.5" x14ac:dyDescent="0.35">
      <c r="A45" s="33"/>
      <c r="B45" s="90"/>
      <c r="C45" s="148"/>
      <c r="D45" s="355"/>
      <c r="E45" s="33"/>
      <c r="F45" s="33"/>
      <c r="G45" s="33"/>
      <c r="H45" s="33"/>
      <c r="I45" s="33"/>
      <c r="J45" s="33"/>
      <c r="K45" s="33"/>
    </row>
    <row r="46" spans="1:11" ht="15.5" x14ac:dyDescent="0.35">
      <c r="A46" s="33"/>
      <c r="B46" s="90"/>
      <c r="C46" s="148"/>
      <c r="D46" s="355"/>
      <c r="E46" s="33"/>
      <c r="F46" s="33"/>
      <c r="G46" s="33"/>
      <c r="H46" s="33"/>
      <c r="I46" s="33"/>
      <c r="J46" s="33"/>
      <c r="K46" s="33"/>
    </row>
    <row r="47" spans="1:11" ht="15.75" customHeight="1" x14ac:dyDescent="0.35">
      <c r="A47" s="33"/>
      <c r="B47" s="753" t="s">
        <v>100</v>
      </c>
      <c r="C47" s="753"/>
      <c r="D47" s="753"/>
      <c r="E47" s="33"/>
      <c r="F47" s="33"/>
      <c r="G47" s="33"/>
      <c r="H47" s="33"/>
      <c r="I47" s="33"/>
      <c r="J47" s="33"/>
      <c r="K47" s="33"/>
    </row>
    <row r="48" spans="1:11" ht="15" customHeight="1" x14ac:dyDescent="0.35">
      <c r="A48" s="33"/>
      <c r="B48" s="754" t="s">
        <v>101</v>
      </c>
      <c r="C48" s="754"/>
      <c r="D48" s="754"/>
      <c r="E48" s="33"/>
      <c r="F48" s="33"/>
      <c r="G48" s="33"/>
      <c r="H48" s="33"/>
      <c r="I48" s="33"/>
      <c r="J48" s="33"/>
      <c r="K48" s="33"/>
    </row>
    <row r="49" spans="1:11" ht="15.5" x14ac:dyDescent="0.35">
      <c r="A49" s="33"/>
      <c r="B49" s="348" t="s">
        <v>102</v>
      </c>
      <c r="C49" s="348" t="s">
        <v>103</v>
      </c>
      <c r="D49" s="348" t="s">
        <v>104</v>
      </c>
      <c r="E49" s="33"/>
      <c r="F49" s="33"/>
      <c r="G49" s="33"/>
      <c r="H49" s="33"/>
      <c r="I49" s="33"/>
      <c r="J49" s="33"/>
      <c r="K49" s="33"/>
    </row>
    <row r="50" spans="1:11" ht="15.5" x14ac:dyDescent="0.35">
      <c r="A50" s="33"/>
      <c r="B50" s="349"/>
      <c r="C50" s="349"/>
      <c r="D50" s="349"/>
      <c r="E50" s="33"/>
      <c r="F50" s="33"/>
      <c r="G50" s="33"/>
      <c r="H50" s="33"/>
      <c r="I50" s="33"/>
      <c r="J50" s="33"/>
      <c r="K50" s="33"/>
    </row>
    <row r="51" spans="1:11" ht="15.5" x14ac:dyDescent="0.35">
      <c r="A51" s="33"/>
      <c r="B51" s="349"/>
      <c r="C51" s="349"/>
      <c r="D51" s="349"/>
      <c r="E51" s="33"/>
      <c r="F51" s="33"/>
      <c r="G51" s="33"/>
      <c r="H51" s="33"/>
      <c r="I51" s="33"/>
      <c r="J51" s="33"/>
      <c r="K51" s="33"/>
    </row>
    <row r="52" spans="1:11" ht="15.5" x14ac:dyDescent="0.35">
      <c r="A52" s="33"/>
      <c r="B52" s="349"/>
      <c r="C52" s="349"/>
      <c r="D52" s="349"/>
      <c r="E52" s="33"/>
      <c r="F52" s="33"/>
      <c r="G52" s="33"/>
      <c r="H52" s="33"/>
      <c r="I52" s="33"/>
      <c r="J52" s="33"/>
      <c r="K52" s="33"/>
    </row>
    <row r="53" spans="1:11" ht="15.5" x14ac:dyDescent="0.35">
      <c r="A53" s="33"/>
      <c r="B53" s="349"/>
      <c r="C53" s="349"/>
      <c r="D53" s="349"/>
      <c r="E53" s="33"/>
      <c r="F53" s="33"/>
      <c r="G53" s="33"/>
      <c r="H53" s="33"/>
      <c r="I53" s="33"/>
      <c r="J53" s="33"/>
      <c r="K53" s="33"/>
    </row>
    <row r="54" spans="1:11" ht="15.5" x14ac:dyDescent="0.35">
      <c r="A54" s="33"/>
      <c r="B54" s="349"/>
      <c r="C54" s="349"/>
      <c r="D54" s="349"/>
      <c r="E54" s="33"/>
      <c r="F54" s="33"/>
      <c r="G54" s="33"/>
      <c r="H54" s="33"/>
      <c r="I54" s="33"/>
      <c r="J54" s="33"/>
      <c r="K54" s="33"/>
    </row>
    <row r="55" spans="1:11" ht="15.5" x14ac:dyDescent="0.35">
      <c r="A55" s="33"/>
      <c r="B55" s="361"/>
      <c r="C55" s="363"/>
      <c r="D55" s="358"/>
      <c r="E55" s="33"/>
      <c r="F55" s="33"/>
      <c r="G55" s="33"/>
      <c r="H55" s="33"/>
      <c r="I55" s="33"/>
      <c r="J55" s="33"/>
      <c r="K55" s="33"/>
    </row>
    <row r="56" spans="1:11" ht="15.5" x14ac:dyDescent="0.35">
      <c r="A56" s="33"/>
      <c r="B56" s="753" t="s">
        <v>105</v>
      </c>
      <c r="C56" s="753"/>
      <c r="D56" s="753"/>
      <c r="E56" s="33"/>
      <c r="F56" s="33"/>
      <c r="G56" s="33"/>
      <c r="H56" s="33"/>
      <c r="I56" s="33"/>
      <c r="J56" s="33"/>
      <c r="K56" s="33"/>
    </row>
    <row r="57" spans="1:11" ht="21.65" customHeight="1" x14ac:dyDescent="0.3">
      <c r="A57" s="33"/>
      <c r="B57" s="755" t="s">
        <v>106</v>
      </c>
      <c r="C57" s="560"/>
      <c r="D57" s="33"/>
      <c r="E57" s="33"/>
      <c r="F57" s="33"/>
      <c r="G57" s="33"/>
      <c r="H57" s="33"/>
      <c r="I57" s="33"/>
      <c r="J57" s="33"/>
      <c r="K57" s="33"/>
    </row>
    <row r="58" spans="1:11" ht="24" customHeight="1" x14ac:dyDescent="0.35">
      <c r="A58" s="33"/>
      <c r="B58" s="755"/>
      <c r="C58" s="227"/>
      <c r="D58" s="33"/>
      <c r="E58" s="33"/>
      <c r="F58" s="33"/>
      <c r="G58" s="33"/>
      <c r="H58" s="33"/>
      <c r="I58" s="33"/>
      <c r="J58" s="33"/>
      <c r="K58" s="33"/>
    </row>
    <row r="59" spans="1:11" ht="33" customHeight="1" x14ac:dyDescent="0.35">
      <c r="A59" s="33"/>
      <c r="B59" s="405" t="s">
        <v>107</v>
      </c>
      <c r="C59" s="227"/>
      <c r="D59" s="33"/>
      <c r="E59" s="33"/>
      <c r="F59" s="33"/>
      <c r="G59" s="33"/>
      <c r="H59" s="33"/>
      <c r="I59" s="33"/>
      <c r="J59" s="33"/>
      <c r="K59" s="33"/>
    </row>
    <row r="60" spans="1:11" ht="15.5" x14ac:dyDescent="0.35">
      <c r="A60" s="33"/>
      <c r="B60" s="539"/>
      <c r="C60" s="539"/>
      <c r="D60" s="539"/>
      <c r="E60" s="33"/>
      <c r="F60" s="33"/>
      <c r="G60" s="33"/>
      <c r="H60" s="33"/>
      <c r="I60" s="33"/>
      <c r="J60" s="33"/>
      <c r="K60" s="33"/>
    </row>
    <row r="61" spans="1:11" ht="15.5" x14ac:dyDescent="0.35">
      <c r="A61" s="33"/>
      <c r="B61" s="754" t="s">
        <v>108</v>
      </c>
      <c r="C61" s="754"/>
      <c r="D61" s="754"/>
      <c r="E61" s="33"/>
      <c r="F61" s="33"/>
      <c r="G61" s="33"/>
      <c r="H61" s="33"/>
      <c r="I61" s="33"/>
      <c r="J61" s="33"/>
      <c r="K61" s="33"/>
    </row>
    <row r="62" spans="1:11" ht="15.5" x14ac:dyDescent="0.35">
      <c r="A62" s="33"/>
      <c r="B62" s="348" t="s">
        <v>109</v>
      </c>
      <c r="C62" s="348" t="s">
        <v>110</v>
      </c>
      <c r="D62" s="348" t="s">
        <v>104</v>
      </c>
      <c r="E62" s="33"/>
      <c r="F62" s="33"/>
      <c r="G62" s="33"/>
      <c r="H62" s="33"/>
      <c r="I62" s="33"/>
      <c r="J62" s="33"/>
      <c r="K62" s="33"/>
    </row>
    <row r="63" spans="1:11" ht="15.5" x14ac:dyDescent="0.35">
      <c r="A63" s="33"/>
      <c r="B63" s="349"/>
      <c r="C63" s="349"/>
      <c r="D63" s="349"/>
      <c r="E63" s="33"/>
      <c r="F63" s="33"/>
      <c r="G63" s="33"/>
      <c r="H63" s="33"/>
      <c r="I63" s="33"/>
      <c r="J63" s="33"/>
      <c r="K63" s="33"/>
    </row>
    <row r="64" spans="1:11" ht="15.5" x14ac:dyDescent="0.35">
      <c r="A64" s="33"/>
      <c r="B64" s="349"/>
      <c r="C64" s="349"/>
      <c r="D64" s="349"/>
      <c r="E64" s="33"/>
      <c r="F64" s="33"/>
      <c r="G64" s="33"/>
      <c r="H64" s="33"/>
      <c r="I64" s="33"/>
      <c r="J64" s="33"/>
      <c r="K64" s="33"/>
    </row>
    <row r="65" spans="1:11" ht="15.5" x14ac:dyDescent="0.35">
      <c r="A65" s="33"/>
      <c r="B65" s="349"/>
      <c r="C65" s="349"/>
      <c r="D65" s="349"/>
      <c r="E65" s="33"/>
      <c r="F65" s="33"/>
      <c r="G65" s="33"/>
      <c r="H65" s="33"/>
      <c r="I65" s="33"/>
      <c r="J65" s="33"/>
      <c r="K65" s="33"/>
    </row>
    <row r="66" spans="1:11" ht="15.5" x14ac:dyDescent="0.35">
      <c r="A66" s="33"/>
      <c r="B66" s="349"/>
      <c r="C66" s="349"/>
      <c r="D66" s="349"/>
      <c r="E66" s="33"/>
      <c r="F66" s="33"/>
      <c r="G66" s="33"/>
      <c r="H66" s="33"/>
      <c r="I66" s="33"/>
      <c r="J66" s="33"/>
      <c r="K66" s="33"/>
    </row>
    <row r="67" spans="1:11" ht="15.5" x14ac:dyDescent="0.35">
      <c r="A67" s="33"/>
      <c r="B67" s="349"/>
      <c r="C67" s="349"/>
      <c r="D67" s="349"/>
      <c r="E67" s="33"/>
      <c r="F67" s="33"/>
      <c r="G67" s="33"/>
      <c r="H67" s="33"/>
      <c r="I67" s="33"/>
      <c r="J67" s="33"/>
      <c r="K67" s="33"/>
    </row>
    <row r="68" spans="1:11" ht="15.5" x14ac:dyDescent="0.35">
      <c r="A68" s="33"/>
      <c r="B68" s="361"/>
      <c r="C68" s="363"/>
      <c r="D68" s="358"/>
      <c r="E68" s="33"/>
      <c r="F68" s="33"/>
      <c r="G68" s="33"/>
      <c r="H68" s="33"/>
      <c r="I68" s="33"/>
      <c r="J68" s="33"/>
      <c r="K68" s="33"/>
    </row>
    <row r="69" spans="1:11" ht="15.5" x14ac:dyDescent="0.35">
      <c r="A69" s="33"/>
      <c r="B69" s="202" t="s">
        <v>111</v>
      </c>
      <c r="C69" s="363"/>
      <c r="D69" s="358"/>
      <c r="E69" s="33"/>
      <c r="F69" s="33"/>
      <c r="G69" s="33"/>
      <c r="H69" s="33"/>
      <c r="I69" s="33"/>
      <c r="J69" s="33"/>
      <c r="K69" s="33"/>
    </row>
    <row r="70" spans="1:11" ht="16" thickBot="1" x14ac:dyDescent="0.4">
      <c r="A70" s="33"/>
      <c r="B70" s="367" t="s">
        <v>88</v>
      </c>
      <c r="C70" s="368"/>
      <c r="D70" s="358"/>
      <c r="E70" s="33"/>
      <c r="F70" s="33"/>
      <c r="G70" s="33"/>
      <c r="H70" s="33"/>
      <c r="I70" s="33"/>
      <c r="J70" s="33"/>
      <c r="K70" s="33"/>
    </row>
    <row r="71" spans="1:11" ht="24.75" customHeight="1" x14ac:dyDescent="0.35">
      <c r="A71" s="33"/>
      <c r="B71" s="369" t="s">
        <v>112</v>
      </c>
      <c r="C71" s="370"/>
      <c r="D71" s="199" t="s">
        <v>113</v>
      </c>
      <c r="E71" s="33"/>
      <c r="F71" s="33"/>
      <c r="G71" s="33"/>
      <c r="H71" s="33"/>
      <c r="I71" s="33"/>
      <c r="J71" s="33"/>
      <c r="K71" s="33"/>
    </row>
    <row r="72" spans="1:11" ht="16" thickBot="1" x14ac:dyDescent="0.4">
      <c r="A72" s="33"/>
      <c r="B72" s="371" t="s">
        <v>114</v>
      </c>
      <c r="C72" s="372"/>
      <c r="D72" s="358"/>
      <c r="E72" s="33"/>
      <c r="F72" s="33"/>
      <c r="G72" s="33"/>
      <c r="H72" s="33"/>
      <c r="I72" s="33"/>
      <c r="J72" s="33"/>
      <c r="K72" s="33"/>
    </row>
    <row r="73" spans="1:11" ht="43.5" customHeight="1" thickBot="1" x14ac:dyDescent="0.4">
      <c r="A73" s="33"/>
      <c r="B73" s="373" t="s">
        <v>115</v>
      </c>
      <c r="C73" s="374"/>
      <c r="D73" s="199" t="s">
        <v>113</v>
      </c>
      <c r="E73" s="33"/>
      <c r="F73" s="33"/>
      <c r="G73" s="33"/>
      <c r="H73" s="33"/>
      <c r="I73" s="33"/>
      <c r="J73" s="33"/>
      <c r="K73" s="33"/>
    </row>
    <row r="74" spans="1:11" ht="29.25" customHeight="1" thickBot="1" x14ac:dyDescent="0.4">
      <c r="A74" s="33"/>
      <c r="B74" s="375" t="s">
        <v>116</v>
      </c>
      <c r="C74" s="376"/>
      <c r="D74" s="199" t="s">
        <v>113</v>
      </c>
      <c r="E74" s="33"/>
      <c r="F74" s="33"/>
      <c r="G74" s="33"/>
      <c r="H74" s="33"/>
      <c r="I74" s="33"/>
      <c r="J74" s="33"/>
      <c r="K74" s="33"/>
    </row>
    <row r="75" spans="1:11" ht="12" customHeight="1" x14ac:dyDescent="0.35">
      <c r="A75" s="33"/>
      <c r="B75" s="360"/>
      <c r="C75" s="377"/>
      <c r="D75" s="358"/>
      <c r="E75" s="33"/>
      <c r="F75" s="33"/>
      <c r="G75" s="33"/>
      <c r="H75" s="33"/>
      <c r="I75" s="33"/>
      <c r="J75" s="33"/>
      <c r="K75" s="33"/>
    </row>
    <row r="76" spans="1:11" ht="30.75" customHeight="1" x14ac:dyDescent="0.35">
      <c r="A76" s="33"/>
      <c r="B76" s="366" t="s">
        <v>117</v>
      </c>
      <c r="C76" s="350" t="s">
        <v>0</v>
      </c>
      <c r="D76" s="199" t="s">
        <v>113</v>
      </c>
      <c r="E76" s="33"/>
      <c r="F76" s="33"/>
      <c r="G76" s="33"/>
      <c r="H76" s="33"/>
      <c r="I76" s="33"/>
      <c r="J76" s="33"/>
      <c r="K76" s="33"/>
    </row>
    <row r="77" spans="1:11" ht="34.5" customHeight="1" thickBot="1" x14ac:dyDescent="0.4">
      <c r="A77" s="33"/>
      <c r="B77" s="378" t="s">
        <v>118</v>
      </c>
      <c r="C77" s="379"/>
      <c r="D77" s="199" t="s">
        <v>113</v>
      </c>
      <c r="E77" s="33"/>
      <c r="F77" s="33"/>
      <c r="G77" s="33"/>
      <c r="H77" s="33"/>
      <c r="I77" s="33"/>
      <c r="J77" s="33"/>
      <c r="K77" s="33"/>
    </row>
    <row r="78" spans="1:11" ht="21" customHeight="1" thickBot="1" x14ac:dyDescent="0.4">
      <c r="A78" s="33"/>
      <c r="B78" s="375" t="s">
        <v>119</v>
      </c>
      <c r="C78" s="381"/>
      <c r="D78" s="358"/>
      <c r="E78" s="33"/>
      <c r="F78" s="33"/>
      <c r="G78" s="33"/>
      <c r="H78" s="33"/>
      <c r="I78" s="33"/>
      <c r="J78" s="33"/>
      <c r="K78" s="33"/>
    </row>
    <row r="79" spans="1:11" x14ac:dyDescent="0.25">
      <c r="A79" s="33"/>
      <c r="B79" s="47"/>
      <c r="C79" s="362"/>
      <c r="D79" s="90"/>
      <c r="E79" s="33"/>
      <c r="F79" s="33"/>
      <c r="G79" s="33"/>
      <c r="H79" s="33"/>
      <c r="I79" s="33"/>
      <c r="J79" s="33"/>
      <c r="K79" s="33"/>
    </row>
    <row r="80" spans="1:11" ht="15.5" x14ac:dyDescent="0.35">
      <c r="A80" s="33"/>
      <c r="B80" s="202" t="s">
        <v>120</v>
      </c>
      <c r="C80" s="148"/>
      <c r="D80" s="90"/>
      <c r="E80" s="33"/>
      <c r="F80" s="33"/>
      <c r="G80" s="33"/>
      <c r="H80" s="33"/>
      <c r="I80" s="33"/>
      <c r="J80" s="33"/>
      <c r="K80" s="33"/>
    </row>
    <row r="81" spans="1:12" ht="3.75" customHeight="1" x14ac:dyDescent="0.35">
      <c r="A81" s="33"/>
      <c r="B81" s="380"/>
      <c r="C81" s="148"/>
      <c r="D81" s="90"/>
      <c r="E81" s="33"/>
      <c r="F81" s="33"/>
      <c r="G81" s="33"/>
      <c r="H81" s="33"/>
      <c r="I81" s="33"/>
      <c r="J81" s="33"/>
      <c r="K81" s="33"/>
    </row>
    <row r="82" spans="1:12" ht="15" customHeight="1" x14ac:dyDescent="0.35">
      <c r="A82" s="33"/>
      <c r="B82" s="360" t="s">
        <v>121</v>
      </c>
      <c r="C82" s="346"/>
      <c r="D82" s="387"/>
      <c r="E82" s="33"/>
      <c r="F82" s="33"/>
      <c r="G82" s="33"/>
      <c r="H82" s="33"/>
      <c r="I82" s="33"/>
      <c r="J82" s="33"/>
      <c r="K82" s="33"/>
    </row>
    <row r="83" spans="1:12" ht="15.5" x14ac:dyDescent="0.35">
      <c r="A83" s="33"/>
      <c r="B83" s="360" t="s">
        <v>122</v>
      </c>
      <c r="C83" s="346"/>
      <c r="D83" s="387"/>
      <c r="E83" s="33"/>
      <c r="F83" s="33"/>
      <c r="G83" s="33"/>
      <c r="H83" s="33"/>
      <c r="I83" s="33"/>
      <c r="J83" s="33"/>
      <c r="K83" s="33"/>
    </row>
    <row r="84" spans="1:12" ht="15.5" x14ac:dyDescent="0.35">
      <c r="A84" s="33"/>
      <c r="B84" s="360" t="s">
        <v>123</v>
      </c>
      <c r="C84" s="351"/>
      <c r="D84" s="357"/>
      <c r="E84" s="33"/>
      <c r="F84" s="33"/>
      <c r="G84" s="33"/>
      <c r="H84" s="33"/>
      <c r="I84" s="33"/>
      <c r="J84" s="33"/>
      <c r="K84" s="33"/>
    </row>
    <row r="85" spans="1:12" ht="15.5" x14ac:dyDescent="0.35">
      <c r="A85" s="33"/>
      <c r="B85" s="360" t="s">
        <v>124</v>
      </c>
      <c r="C85" s="352"/>
      <c r="D85" s="357" t="s">
        <v>125</v>
      </c>
      <c r="E85" s="33"/>
      <c r="F85" s="33"/>
      <c r="G85" s="33"/>
      <c r="H85" s="33"/>
      <c r="I85" s="33"/>
      <c r="J85" s="33"/>
      <c r="K85" s="33"/>
    </row>
    <row r="86" spans="1:12" ht="15.5" x14ac:dyDescent="0.35">
      <c r="A86" s="33"/>
      <c r="B86" s="360" t="s">
        <v>126</v>
      </c>
      <c r="C86" s="353"/>
      <c r="D86" s="357" t="s">
        <v>125</v>
      </c>
      <c r="E86" s="33"/>
      <c r="F86" s="33"/>
      <c r="G86" s="33"/>
      <c r="H86" s="33"/>
      <c r="I86" s="33"/>
      <c r="J86" s="33"/>
      <c r="K86" s="33"/>
    </row>
    <row r="87" spans="1:12" x14ac:dyDescent="0.25">
      <c r="A87" s="33"/>
      <c r="B87" s="90"/>
      <c r="C87" s="362"/>
      <c r="D87" s="199"/>
      <c r="E87" s="33"/>
      <c r="F87" s="33"/>
      <c r="G87" s="33"/>
      <c r="H87" s="33"/>
      <c r="I87" s="33"/>
      <c r="J87" s="33"/>
      <c r="K87" s="33"/>
    </row>
    <row r="88" spans="1:12" x14ac:dyDescent="0.25">
      <c r="A88" s="33"/>
      <c r="B88" s="33"/>
      <c r="C88" s="33"/>
      <c r="D88" s="33"/>
      <c r="E88" s="33"/>
      <c r="F88" s="33"/>
      <c r="G88" s="33"/>
      <c r="H88" s="33"/>
      <c r="I88" s="33"/>
      <c r="J88" s="33"/>
      <c r="K88" s="33"/>
    </row>
    <row r="89" spans="1:12" ht="15.5" x14ac:dyDescent="0.35">
      <c r="A89" s="384"/>
      <c r="B89" s="170" t="s">
        <v>127</v>
      </c>
      <c r="C89" s="382"/>
      <c r="D89" s="382"/>
      <c r="E89" s="382"/>
      <c r="F89" s="382"/>
      <c r="G89" s="382"/>
      <c r="H89" s="382"/>
      <c r="I89" s="382"/>
      <c r="J89" s="382"/>
      <c r="K89" s="382"/>
      <c r="L89" s="23"/>
    </row>
    <row r="90" spans="1:12" ht="14" x14ac:dyDescent="0.3">
      <c r="A90" s="382"/>
      <c r="B90" s="22"/>
      <c r="C90" s="22"/>
      <c r="D90" s="383"/>
      <c r="E90" s="383"/>
      <c r="F90" s="383"/>
      <c r="G90" s="383"/>
      <c r="H90" s="383"/>
      <c r="I90" s="382"/>
      <c r="J90" s="382"/>
      <c r="K90" s="382"/>
      <c r="L90" s="23"/>
    </row>
    <row r="91" spans="1:12" ht="15.5" x14ac:dyDescent="0.35">
      <c r="A91" s="382"/>
      <c r="B91" s="22"/>
      <c r="C91" s="386" t="s">
        <v>128</v>
      </c>
      <c r="D91" s="383"/>
      <c r="E91" s="383"/>
      <c r="F91" s="383"/>
      <c r="G91" s="383"/>
      <c r="H91" s="383"/>
      <c r="I91" s="382"/>
      <c r="J91" s="382"/>
      <c r="K91" s="382"/>
      <c r="L91" s="23"/>
    </row>
    <row r="92" spans="1:12" ht="14.25" customHeight="1" x14ac:dyDescent="0.3">
      <c r="A92" s="382"/>
      <c r="B92" s="109"/>
      <c r="C92" s="749" t="s">
        <v>129</v>
      </c>
      <c r="D92" s="749"/>
      <c r="E92" s="51"/>
      <c r="F92" s="51"/>
      <c r="G92" s="51"/>
      <c r="H92" s="51"/>
      <c r="I92" s="51"/>
      <c r="J92" s="51"/>
      <c r="K92" s="51"/>
      <c r="L92" s="364"/>
    </row>
    <row r="93" spans="1:12" ht="14" x14ac:dyDescent="0.3">
      <c r="A93" s="382"/>
      <c r="B93" s="382"/>
      <c r="C93" s="749"/>
      <c r="D93" s="749"/>
      <c r="E93" s="51"/>
      <c r="F93" s="51"/>
      <c r="G93" s="51"/>
      <c r="H93" s="51"/>
      <c r="I93" s="51"/>
      <c r="J93" s="51"/>
      <c r="K93" s="51"/>
      <c r="L93" s="364"/>
    </row>
    <row r="94" spans="1:12" ht="24" customHeight="1" x14ac:dyDescent="0.3">
      <c r="A94" s="382"/>
      <c r="B94" s="382"/>
      <c r="C94" s="749"/>
      <c r="D94" s="749"/>
      <c r="E94" s="51"/>
      <c r="F94" s="51"/>
      <c r="G94" s="51"/>
      <c r="H94" s="51"/>
      <c r="I94" s="51"/>
      <c r="J94" s="51"/>
      <c r="K94" s="51"/>
      <c r="L94" s="364"/>
    </row>
    <row r="95" spans="1:12" ht="28.5" customHeight="1" x14ac:dyDescent="0.35">
      <c r="A95" s="382"/>
      <c r="B95" s="382"/>
      <c r="C95" s="386" t="s">
        <v>130</v>
      </c>
      <c r="D95" s="21"/>
      <c r="E95" s="382"/>
      <c r="F95" s="382"/>
      <c r="G95" s="382"/>
      <c r="H95" s="382"/>
      <c r="I95" s="382"/>
      <c r="J95" s="382"/>
      <c r="K95" s="382"/>
      <c r="L95" s="23"/>
    </row>
    <row r="96" spans="1:12" ht="14.25" customHeight="1" x14ac:dyDescent="0.3">
      <c r="A96" s="382"/>
      <c r="B96" s="109" t="s">
        <v>0</v>
      </c>
      <c r="C96" s="749" t="s">
        <v>131</v>
      </c>
      <c r="D96" s="749"/>
      <c r="E96" s="385"/>
      <c r="F96" s="385"/>
      <c r="G96" s="385"/>
      <c r="H96" s="385"/>
      <c r="I96" s="385"/>
      <c r="J96" s="385"/>
      <c r="K96" s="385"/>
      <c r="L96" s="365"/>
    </row>
    <row r="97" spans="1:12" ht="14" x14ac:dyDescent="0.3">
      <c r="A97" s="382"/>
      <c r="B97" s="382"/>
      <c r="C97" s="749"/>
      <c r="D97" s="749"/>
      <c r="E97" s="385"/>
      <c r="F97" s="385"/>
      <c r="G97" s="385"/>
      <c r="H97" s="385"/>
      <c r="I97" s="385"/>
      <c r="J97" s="385"/>
      <c r="K97" s="385"/>
      <c r="L97" s="365"/>
    </row>
    <row r="98" spans="1:12" ht="25.5" customHeight="1" x14ac:dyDescent="0.3">
      <c r="A98" s="382"/>
      <c r="B98" s="382"/>
      <c r="C98" s="749"/>
      <c r="D98" s="749"/>
      <c r="E98" s="385"/>
      <c r="F98" s="385"/>
      <c r="G98" s="385"/>
      <c r="H98" s="385"/>
      <c r="I98" s="385"/>
      <c r="J98" s="385"/>
      <c r="K98" s="385"/>
      <c r="L98" s="365"/>
    </row>
    <row r="99" spans="1:12" ht="25.5" customHeight="1" x14ac:dyDescent="0.3">
      <c r="A99" s="382"/>
      <c r="B99" s="382"/>
      <c r="C99" s="166"/>
      <c r="D99" s="166"/>
      <c r="E99" s="385"/>
      <c r="F99" s="385"/>
      <c r="G99" s="385"/>
      <c r="H99" s="385"/>
      <c r="I99" s="385"/>
      <c r="J99" s="385"/>
      <c r="K99" s="385"/>
      <c r="L99" s="365"/>
    </row>
    <row r="100" spans="1:12" ht="25.5" customHeight="1" x14ac:dyDescent="0.35">
      <c r="A100" s="382"/>
      <c r="B100" s="170" t="s">
        <v>132</v>
      </c>
      <c r="C100" s="166"/>
      <c r="D100" s="166"/>
      <c r="E100" s="385"/>
      <c r="F100" s="385"/>
      <c r="G100" s="385"/>
      <c r="H100" s="385"/>
      <c r="I100" s="385"/>
      <c r="J100" s="385"/>
      <c r="K100" s="385"/>
      <c r="L100" s="365"/>
    </row>
    <row r="101" spans="1:12" ht="25.5" customHeight="1" x14ac:dyDescent="0.3">
      <c r="A101" s="382"/>
      <c r="B101" s="109"/>
      <c r="C101" s="749" t="s">
        <v>133</v>
      </c>
      <c r="D101" s="749"/>
      <c r="E101" s="385"/>
      <c r="F101" s="385"/>
      <c r="G101" s="385"/>
      <c r="H101" s="385"/>
      <c r="I101" s="385"/>
      <c r="J101" s="385"/>
      <c r="K101" s="385"/>
      <c r="L101" s="365"/>
    </row>
    <row r="102" spans="1:12" ht="25.5" customHeight="1" x14ac:dyDescent="0.3">
      <c r="A102" s="382"/>
      <c r="B102" s="382"/>
      <c r="C102" s="749"/>
      <c r="D102" s="749"/>
      <c r="E102" s="385"/>
      <c r="F102" s="385"/>
      <c r="G102" s="385"/>
      <c r="H102" s="385"/>
      <c r="I102" s="385"/>
      <c r="J102" s="385"/>
      <c r="K102" s="385"/>
      <c r="L102" s="365"/>
    </row>
    <row r="103" spans="1:12" ht="15.5" x14ac:dyDescent="0.35">
      <c r="A103" s="33"/>
      <c r="B103" s="170" t="s">
        <v>134</v>
      </c>
      <c r="C103" s="749"/>
      <c r="D103" s="749"/>
      <c r="E103" s="33"/>
      <c r="F103" s="33"/>
      <c r="G103" s="33"/>
      <c r="H103" s="33"/>
      <c r="I103" s="33"/>
      <c r="J103" s="33"/>
      <c r="K103" s="33"/>
    </row>
    <row r="104" spans="1:12" ht="15.5" x14ac:dyDescent="0.3">
      <c r="A104" s="33"/>
      <c r="B104" s="382"/>
      <c r="C104" s="166"/>
      <c r="D104" s="166"/>
      <c r="E104" s="33"/>
      <c r="F104" s="33"/>
      <c r="G104" s="33"/>
      <c r="H104" s="33"/>
      <c r="I104" s="33"/>
      <c r="J104" s="33"/>
      <c r="K104" s="33"/>
    </row>
    <row r="105" spans="1:12" ht="13" x14ac:dyDescent="0.3">
      <c r="A105" s="33"/>
      <c r="B105" s="109"/>
      <c r="C105" s="749" t="s">
        <v>135</v>
      </c>
      <c r="D105" s="749"/>
      <c r="E105" s="33"/>
      <c r="F105" s="33"/>
      <c r="G105" s="33"/>
      <c r="H105" s="33"/>
      <c r="I105" s="33"/>
      <c r="J105" s="33"/>
      <c r="K105" s="33"/>
    </row>
    <row r="106" spans="1:12" ht="14" x14ac:dyDescent="0.3">
      <c r="A106" s="33"/>
      <c r="B106" s="382"/>
      <c r="C106" s="749"/>
      <c r="D106" s="749"/>
      <c r="E106" s="33"/>
      <c r="F106" s="33"/>
      <c r="G106" s="33"/>
      <c r="H106" s="33"/>
      <c r="I106" s="33"/>
      <c r="J106" s="33"/>
      <c r="K106" s="33"/>
    </row>
    <row r="107" spans="1:12" ht="25" customHeight="1" x14ac:dyDescent="0.3">
      <c r="A107" s="33"/>
      <c r="B107" s="382"/>
      <c r="C107" s="749"/>
      <c r="D107" s="749"/>
      <c r="E107" s="33"/>
      <c r="F107" s="33"/>
      <c r="G107" s="33"/>
      <c r="H107" s="33"/>
      <c r="I107" s="33"/>
      <c r="J107" s="33"/>
      <c r="K107" s="33"/>
    </row>
    <row r="108" spans="1:12" ht="15.5" x14ac:dyDescent="0.3">
      <c r="A108" s="33"/>
      <c r="B108" s="382"/>
      <c r="C108" s="166"/>
      <c r="D108" s="166"/>
      <c r="E108" s="33"/>
      <c r="F108" s="33"/>
      <c r="G108" s="33"/>
      <c r="H108" s="33"/>
      <c r="I108" s="33"/>
      <c r="J108" s="33"/>
      <c r="K108" s="33"/>
    </row>
    <row r="109" spans="1:12" ht="15.5" x14ac:dyDescent="0.35">
      <c r="A109" s="33"/>
      <c r="B109" s="170" t="s">
        <v>136</v>
      </c>
      <c r="C109" s="166"/>
      <c r="D109" s="166"/>
      <c r="E109" s="33"/>
      <c r="F109" s="33"/>
      <c r="G109" s="33"/>
      <c r="H109" s="33"/>
      <c r="I109" s="33"/>
      <c r="J109" s="33"/>
      <c r="K109" s="33"/>
    </row>
    <row r="110" spans="1:12" ht="67.5" customHeight="1" x14ac:dyDescent="0.25">
      <c r="B110" s="750"/>
      <c r="C110" s="751"/>
      <c r="D110" s="752"/>
      <c r="E110" s="33"/>
      <c r="F110" s="33"/>
      <c r="G110" s="33"/>
      <c r="H110" s="33"/>
      <c r="I110" s="33"/>
      <c r="J110" s="33"/>
      <c r="K110" s="33"/>
    </row>
    <row r="111" spans="1:12" x14ac:dyDescent="0.25">
      <c r="A111" s="33"/>
      <c r="B111" s="33"/>
      <c r="C111" s="33"/>
      <c r="D111" s="33"/>
      <c r="E111" s="33"/>
      <c r="F111" s="33"/>
      <c r="G111" s="33"/>
      <c r="H111" s="33"/>
      <c r="I111" s="33"/>
      <c r="J111" s="33"/>
      <c r="K111" s="33"/>
    </row>
    <row r="112" spans="1:12" x14ac:dyDescent="0.25">
      <c r="A112" s="33"/>
      <c r="B112" s="33"/>
      <c r="C112" s="33"/>
      <c r="D112" s="33"/>
      <c r="E112" s="33"/>
      <c r="F112" s="33"/>
      <c r="G112" s="33"/>
      <c r="H112" s="33"/>
      <c r="I112" s="33"/>
      <c r="J112" s="33"/>
      <c r="K112" s="33"/>
    </row>
    <row r="113" spans="1:11" x14ac:dyDescent="0.25">
      <c r="A113" s="33"/>
      <c r="B113" s="33"/>
      <c r="C113" s="33"/>
      <c r="D113" s="33"/>
      <c r="E113" s="33"/>
      <c r="F113" s="33"/>
      <c r="G113" s="33"/>
      <c r="H113" s="33"/>
      <c r="I113" s="33"/>
      <c r="J113" s="33"/>
      <c r="K113" s="33"/>
    </row>
    <row r="114" spans="1:11" x14ac:dyDescent="0.25">
      <c r="A114" s="33"/>
      <c r="B114" s="33"/>
      <c r="C114" s="33"/>
      <c r="D114" s="33"/>
      <c r="E114" s="33"/>
      <c r="F114" s="33"/>
      <c r="G114" s="33"/>
      <c r="H114" s="33"/>
      <c r="I114" s="33"/>
      <c r="J114" s="33"/>
      <c r="K114" s="33"/>
    </row>
    <row r="115" spans="1:11" x14ac:dyDescent="0.25">
      <c r="A115" s="33"/>
      <c r="B115" s="33"/>
      <c r="C115" s="33"/>
      <c r="D115" s="33"/>
      <c r="E115" s="33"/>
      <c r="F115" s="33"/>
      <c r="G115" s="33"/>
      <c r="H115" s="33"/>
      <c r="I115" s="33"/>
      <c r="J115" s="33"/>
      <c r="K115" s="33"/>
    </row>
    <row r="116" spans="1:11" x14ac:dyDescent="0.25">
      <c r="A116" s="33"/>
      <c r="B116" s="33"/>
      <c r="C116" s="33"/>
      <c r="D116" s="33"/>
      <c r="E116" s="33"/>
      <c r="F116" s="33"/>
      <c r="G116" s="33"/>
      <c r="H116" s="33"/>
      <c r="I116" s="33"/>
      <c r="J116" s="33"/>
      <c r="K116" s="33"/>
    </row>
    <row r="117" spans="1:11" x14ac:dyDescent="0.25">
      <c r="A117" s="33"/>
      <c r="B117" s="33"/>
      <c r="C117" s="33"/>
      <c r="D117" s="33"/>
      <c r="E117" s="33"/>
      <c r="F117" s="33"/>
      <c r="G117" s="33"/>
      <c r="H117" s="33"/>
      <c r="I117" s="33"/>
      <c r="J117" s="33"/>
      <c r="K117" s="33"/>
    </row>
    <row r="118" spans="1:11" x14ac:dyDescent="0.25">
      <c r="A118" s="33"/>
      <c r="B118" s="33"/>
      <c r="C118" s="33"/>
      <c r="D118" s="33"/>
      <c r="E118" s="33"/>
      <c r="F118" s="33"/>
      <c r="G118" s="33"/>
      <c r="H118" s="33"/>
      <c r="I118" s="33"/>
      <c r="J118" s="33"/>
      <c r="K118" s="33"/>
    </row>
    <row r="119" spans="1:11" x14ac:dyDescent="0.25">
      <c r="A119" s="33"/>
      <c r="B119" s="33"/>
      <c r="C119" s="33"/>
      <c r="D119" s="33"/>
      <c r="E119" s="33"/>
      <c r="F119" s="33"/>
      <c r="G119" s="33"/>
      <c r="H119" s="33"/>
      <c r="I119" s="33"/>
      <c r="J119" s="33"/>
      <c r="K119" s="33"/>
    </row>
    <row r="120" spans="1:11" x14ac:dyDescent="0.25">
      <c r="A120" s="33"/>
      <c r="B120" s="33"/>
      <c r="C120" s="33"/>
      <c r="D120" s="33"/>
      <c r="E120" s="33"/>
      <c r="F120" s="33"/>
      <c r="G120" s="33"/>
      <c r="H120" s="33"/>
      <c r="I120" s="33"/>
      <c r="J120" s="33"/>
      <c r="K120" s="33"/>
    </row>
    <row r="121" spans="1:11" x14ac:dyDescent="0.25">
      <c r="A121" s="33"/>
      <c r="B121" s="33"/>
      <c r="C121" s="33"/>
      <c r="D121" s="33"/>
      <c r="E121" s="33"/>
      <c r="F121" s="33"/>
      <c r="G121" s="33"/>
      <c r="H121" s="33"/>
      <c r="I121" s="33"/>
      <c r="J121" s="33"/>
      <c r="K121" s="33"/>
    </row>
    <row r="122" spans="1:11" x14ac:dyDescent="0.25">
      <c r="A122" s="33"/>
      <c r="B122" s="33"/>
      <c r="C122" s="33"/>
      <c r="D122" s="33"/>
      <c r="E122" s="33"/>
      <c r="F122" s="33"/>
      <c r="G122" s="33"/>
      <c r="H122" s="33"/>
      <c r="I122" s="33"/>
      <c r="J122" s="33"/>
      <c r="K122" s="33"/>
    </row>
    <row r="123" spans="1:11" x14ac:dyDescent="0.25">
      <c r="A123" s="33"/>
      <c r="B123" s="33"/>
      <c r="C123" s="33"/>
      <c r="D123" s="33"/>
      <c r="E123" s="33"/>
      <c r="F123" s="33"/>
      <c r="G123" s="33"/>
      <c r="H123" s="33"/>
      <c r="I123" s="33"/>
      <c r="J123" s="33"/>
      <c r="K123" s="33"/>
    </row>
    <row r="124" spans="1:11" x14ac:dyDescent="0.25">
      <c r="A124" s="33"/>
      <c r="B124" s="33"/>
      <c r="C124" s="33"/>
      <c r="D124" s="33"/>
      <c r="E124" s="33"/>
      <c r="F124" s="33"/>
      <c r="G124" s="33"/>
      <c r="H124" s="33"/>
      <c r="I124" s="33"/>
      <c r="J124" s="33"/>
      <c r="K124" s="33"/>
    </row>
    <row r="125" spans="1:11" x14ac:dyDescent="0.25">
      <c r="A125" s="33"/>
      <c r="B125" s="33"/>
      <c r="C125" s="33"/>
      <c r="D125" s="33"/>
      <c r="E125" s="33"/>
      <c r="F125" s="33"/>
      <c r="G125" s="33"/>
      <c r="H125" s="33"/>
      <c r="I125" s="33"/>
      <c r="J125" s="33"/>
      <c r="K125" s="33"/>
    </row>
    <row r="126" spans="1:11" x14ac:dyDescent="0.25">
      <c r="A126" s="33"/>
      <c r="B126" s="33"/>
      <c r="C126" s="33"/>
      <c r="D126" s="33"/>
      <c r="E126" s="33"/>
      <c r="F126" s="33"/>
      <c r="G126" s="33"/>
      <c r="H126" s="33"/>
      <c r="I126" s="33"/>
      <c r="J126" s="33"/>
      <c r="K126" s="33"/>
    </row>
    <row r="127" spans="1:11" x14ac:dyDescent="0.25">
      <c r="A127" s="33"/>
      <c r="B127" s="33"/>
      <c r="C127" s="33"/>
      <c r="D127" s="33"/>
      <c r="E127" s="33"/>
      <c r="F127" s="33"/>
      <c r="G127" s="33"/>
      <c r="H127" s="33"/>
      <c r="I127" s="33"/>
      <c r="J127" s="33"/>
      <c r="K127" s="33"/>
    </row>
    <row r="128" spans="1:11" x14ac:dyDescent="0.25">
      <c r="A128" s="33"/>
      <c r="B128" s="33"/>
      <c r="C128" s="33"/>
      <c r="D128" s="33"/>
      <c r="E128" s="33"/>
      <c r="F128" s="33"/>
      <c r="G128" s="33"/>
      <c r="H128" s="33"/>
      <c r="I128" s="33"/>
      <c r="J128" s="33"/>
      <c r="K128" s="33"/>
    </row>
    <row r="129" spans="1:11" x14ac:dyDescent="0.25">
      <c r="A129" s="33"/>
      <c r="B129" s="33"/>
      <c r="C129" s="33"/>
      <c r="D129" s="33"/>
      <c r="E129" s="33"/>
      <c r="F129" s="33"/>
      <c r="G129" s="33"/>
      <c r="H129" s="33"/>
      <c r="I129" s="33"/>
      <c r="J129" s="33"/>
      <c r="K129" s="33"/>
    </row>
    <row r="130" spans="1:11" x14ac:dyDescent="0.25">
      <c r="A130" s="33"/>
      <c r="B130" s="33"/>
      <c r="C130" s="33"/>
      <c r="D130" s="33"/>
      <c r="E130" s="33"/>
      <c r="F130" s="33"/>
      <c r="G130" s="33"/>
      <c r="H130" s="33"/>
      <c r="I130" s="33"/>
      <c r="J130" s="33"/>
      <c r="K130" s="33"/>
    </row>
    <row r="131" spans="1:11" x14ac:dyDescent="0.25">
      <c r="A131" s="33"/>
      <c r="B131" s="33"/>
      <c r="C131" s="33"/>
      <c r="D131" s="33"/>
      <c r="E131" s="33"/>
      <c r="F131" s="33"/>
      <c r="G131" s="33"/>
      <c r="H131" s="33"/>
      <c r="I131" s="33"/>
      <c r="J131" s="33"/>
      <c r="K131" s="33"/>
    </row>
    <row r="132" spans="1:11" x14ac:dyDescent="0.25">
      <c r="A132" s="33"/>
      <c r="B132" s="33"/>
      <c r="C132" s="33"/>
      <c r="D132" s="33"/>
      <c r="E132" s="33"/>
      <c r="F132" s="33"/>
      <c r="G132" s="33"/>
      <c r="H132" s="33"/>
      <c r="I132" s="33"/>
      <c r="J132" s="33"/>
      <c r="K132" s="33"/>
    </row>
    <row r="133" spans="1:11" x14ac:dyDescent="0.25">
      <c r="A133" s="33"/>
      <c r="B133" s="33"/>
      <c r="C133" s="33"/>
      <c r="D133" s="33"/>
      <c r="E133" s="33"/>
      <c r="F133" s="33"/>
      <c r="G133" s="33"/>
      <c r="H133" s="33"/>
      <c r="I133" s="33"/>
      <c r="J133" s="33"/>
      <c r="K133" s="33"/>
    </row>
    <row r="134" spans="1:11" x14ac:dyDescent="0.25">
      <c r="A134" s="33"/>
      <c r="B134" s="33"/>
      <c r="C134" s="33"/>
      <c r="D134" s="33"/>
      <c r="E134" s="33"/>
      <c r="F134" s="33"/>
      <c r="G134" s="33"/>
      <c r="H134" s="33"/>
      <c r="I134" s="33"/>
      <c r="J134" s="33"/>
      <c r="K134" s="33"/>
    </row>
    <row r="135" spans="1:11" x14ac:dyDescent="0.25">
      <c r="A135" s="33"/>
      <c r="B135" s="33"/>
      <c r="C135" s="33"/>
      <c r="D135" s="33"/>
      <c r="E135" s="33"/>
      <c r="F135" s="33"/>
      <c r="G135" s="33"/>
      <c r="H135" s="33"/>
      <c r="I135" s="33"/>
      <c r="J135" s="33"/>
      <c r="K135" s="33"/>
    </row>
    <row r="136" spans="1:11" x14ac:dyDescent="0.25">
      <c r="A136" s="33"/>
      <c r="B136" s="33"/>
      <c r="C136" s="33"/>
      <c r="D136" s="33"/>
      <c r="E136" s="33"/>
      <c r="F136" s="33"/>
      <c r="G136" s="33"/>
      <c r="H136" s="33"/>
      <c r="I136" s="33"/>
      <c r="J136" s="33"/>
      <c r="K136" s="33"/>
    </row>
    <row r="137" spans="1:11" x14ac:dyDescent="0.25">
      <c r="A137" s="33"/>
      <c r="B137" s="33"/>
      <c r="C137" s="33"/>
      <c r="D137" s="33"/>
      <c r="E137" s="33"/>
      <c r="F137" s="33"/>
      <c r="G137" s="33"/>
      <c r="H137" s="33"/>
      <c r="I137" s="33"/>
      <c r="J137" s="33"/>
      <c r="K137" s="33"/>
    </row>
    <row r="138" spans="1:11" x14ac:dyDescent="0.25">
      <c r="A138" s="33"/>
      <c r="B138" s="33"/>
      <c r="C138" s="33"/>
      <c r="D138" s="33"/>
      <c r="E138" s="33"/>
      <c r="F138" s="33"/>
      <c r="G138" s="33"/>
      <c r="H138" s="33"/>
      <c r="I138" s="33"/>
      <c r="J138" s="33"/>
      <c r="K138" s="33"/>
    </row>
    <row r="139" spans="1:11" x14ac:dyDescent="0.25">
      <c r="A139" s="33"/>
      <c r="B139" s="33"/>
      <c r="C139" s="33"/>
      <c r="D139" s="33"/>
      <c r="E139" s="33"/>
      <c r="F139" s="33"/>
      <c r="G139" s="33"/>
      <c r="H139" s="33"/>
      <c r="I139" s="33"/>
      <c r="J139" s="33"/>
      <c r="K139" s="33"/>
    </row>
    <row r="140" spans="1:11" x14ac:dyDescent="0.25">
      <c r="A140" s="33"/>
      <c r="B140" s="33"/>
      <c r="C140" s="33"/>
      <c r="D140" s="33"/>
      <c r="E140" s="33"/>
      <c r="F140" s="33"/>
      <c r="G140" s="33"/>
      <c r="H140" s="33"/>
      <c r="I140" s="33"/>
      <c r="J140" s="33"/>
      <c r="K140" s="33"/>
    </row>
    <row r="141" spans="1:11" x14ac:dyDescent="0.25">
      <c r="A141" s="33"/>
      <c r="B141" s="33"/>
      <c r="C141" s="33"/>
      <c r="D141" s="33"/>
      <c r="E141" s="33"/>
      <c r="F141" s="33"/>
      <c r="G141" s="33"/>
      <c r="H141" s="33"/>
      <c r="I141" s="33"/>
      <c r="J141" s="33"/>
      <c r="K141" s="33"/>
    </row>
    <row r="142" spans="1:11" x14ac:dyDescent="0.25">
      <c r="A142" s="33"/>
      <c r="B142" s="33"/>
      <c r="C142" s="33"/>
      <c r="D142" s="33"/>
      <c r="E142" s="33"/>
      <c r="F142" s="33"/>
      <c r="G142" s="33"/>
      <c r="H142" s="33"/>
      <c r="I142" s="33"/>
      <c r="J142" s="33"/>
      <c r="K142" s="33"/>
    </row>
    <row r="143" spans="1:11" x14ac:dyDescent="0.25">
      <c r="A143" s="33"/>
      <c r="B143" s="33"/>
      <c r="C143" s="33"/>
      <c r="D143" s="33"/>
      <c r="E143" s="33"/>
      <c r="F143" s="33"/>
      <c r="G143" s="33"/>
      <c r="H143" s="33"/>
      <c r="I143" s="33"/>
      <c r="J143" s="33"/>
      <c r="K143" s="33"/>
    </row>
    <row r="144" spans="1:11" x14ac:dyDescent="0.25">
      <c r="A144" s="33"/>
      <c r="B144" s="33"/>
      <c r="C144" s="33"/>
      <c r="D144" s="33"/>
      <c r="E144" s="33"/>
      <c r="F144" s="33"/>
      <c r="G144" s="33"/>
      <c r="H144" s="33"/>
      <c r="I144" s="33"/>
      <c r="J144" s="33"/>
      <c r="K144" s="33"/>
    </row>
    <row r="145" spans="1:11" x14ac:dyDescent="0.25">
      <c r="A145" s="33"/>
      <c r="B145" s="33"/>
      <c r="C145" s="33"/>
      <c r="D145" s="33"/>
      <c r="E145" s="33"/>
      <c r="F145" s="33"/>
      <c r="G145" s="33"/>
      <c r="H145" s="33"/>
      <c r="I145" s="33"/>
      <c r="J145" s="33"/>
      <c r="K145" s="33"/>
    </row>
    <row r="146" spans="1:11" x14ac:dyDescent="0.25">
      <c r="A146" s="33"/>
      <c r="B146" s="33"/>
      <c r="C146" s="33"/>
      <c r="D146" s="33"/>
      <c r="E146" s="33"/>
      <c r="F146" s="33"/>
      <c r="G146" s="33"/>
      <c r="H146" s="33"/>
      <c r="I146" s="33"/>
      <c r="J146" s="33"/>
      <c r="K146" s="33"/>
    </row>
    <row r="147" spans="1:11" x14ac:dyDescent="0.25">
      <c r="A147" s="33"/>
      <c r="B147" s="33"/>
      <c r="C147" s="33"/>
      <c r="D147" s="33"/>
      <c r="E147" s="33"/>
      <c r="F147" s="33"/>
      <c r="G147" s="33"/>
      <c r="H147" s="33"/>
      <c r="I147" s="33"/>
      <c r="J147" s="33"/>
      <c r="K147" s="33"/>
    </row>
    <row r="148" spans="1:11" x14ac:dyDescent="0.25">
      <c r="E148" s="33"/>
      <c r="F148" s="33"/>
      <c r="G148" s="33"/>
      <c r="H148" s="33"/>
      <c r="I148" s="33"/>
      <c r="J148" s="33"/>
      <c r="K148" s="33"/>
    </row>
  </sheetData>
  <mergeCells count="13">
    <mergeCell ref="B4:C5"/>
    <mergeCell ref="C92:D94"/>
    <mergeCell ref="C96:D98"/>
    <mergeCell ref="B110:D110"/>
    <mergeCell ref="B47:D47"/>
    <mergeCell ref="B48:D48"/>
    <mergeCell ref="B56:D56"/>
    <mergeCell ref="B57:B58"/>
    <mergeCell ref="B61:D61"/>
    <mergeCell ref="B8:B9"/>
    <mergeCell ref="B11:C11"/>
    <mergeCell ref="C101:D103"/>
    <mergeCell ref="C105:D107"/>
  </mergeCells>
  <dataValidations count="9">
    <dataValidation allowBlank="1" showInputMessage="1" showErrorMessage="1" prompt="The individual whose name appears as the Bidder Contact will be the person designated by the bid respondent to receive notifications according to Commission rule 3613(a) as it pertains to the Company's 45-day report to bidders." sqref="D20:D21 D15" xr:uid="{4BA48D76-EC88-40FA-9064-03EBE9EF70BD}"/>
    <dataValidation type="textLength" allowBlank="1" showInputMessage="1" showErrorMessage="1" error="Please use two-letter state abbreviation." sqref="C84:D84" xr:uid="{C3A84A8B-7C87-4E27-84C7-92A09FC63B45}">
      <formula1>2</formula1>
      <formula2>2</formula2>
    </dataValidation>
    <dataValidation type="whole" operator="greaterThanOrEqual" allowBlank="1" showInputMessage="1" showErrorMessage="1" error="Enter a positive whole number only." sqref="D78 C75:D75" xr:uid="{365BBB2D-D170-46FE-94F1-8A56B81F5562}">
      <formula1>0</formula1>
    </dataValidation>
    <dataValidation allowBlank="1" showErrorMessage="1" sqref="C15 C20 C7 C12" xr:uid="{BC518BB7-81C1-419C-97DB-BA8D52274D54}"/>
    <dataValidation allowBlank="1" showInputMessage="1" showErrorMessage="1" errorTitle="Enter a valid latitude" error="Latitudes should range between 25 and 50 degrees." sqref="C85" xr:uid="{CBB79B48-5CEC-4ABC-ABC4-550E69C92FD3}"/>
    <dataValidation allowBlank="1" showInputMessage="1" showErrorMessage="1" errorTitle="Enter a valid longitude" error="Longitudes should range between -65 and -125 degrees." sqref="C86" xr:uid="{A1B5AE38-2B2C-40BB-B232-34A9A2DDE16E}"/>
    <dataValidation type="whole" operator="greaterThanOrEqual" allowBlank="1" showInputMessage="1" showErrorMessage="1" error="Enter a positive value." sqref="C78" xr:uid="{A3402272-FD39-44F2-9B9A-1855EBA151E2}">
      <formula1>0</formula1>
    </dataValidation>
    <dataValidation type="decimal" allowBlank="1" showInputMessage="1" showErrorMessage="1" errorTitle="Enter a valid latitude" error="Latitudes should range between 25 and 50 degrees." sqref="D85" xr:uid="{F943DE1C-079A-4620-9D98-D4E4D6DEAD09}">
      <formula1>#REF!</formula1>
      <formula2>#REF!</formula2>
    </dataValidation>
    <dataValidation type="decimal" allowBlank="1" showInputMessage="1" showErrorMessage="1" errorTitle="Enter a valid longitude" error="Longitudes should range between -65 and -125 degrees." sqref="D86" xr:uid="{959A4A3D-8626-4C9A-8C9A-C1B45D812ACD}">
      <formula1>#REF!</formula1>
      <formula2>#REF!</formula2>
    </dataValidation>
  </dataValidations>
  <pageMargins left="0.7" right="0.7" top="0.75" bottom="0.75" header="0.3" footer="0.3"/>
  <pageSetup scale="77" fitToHeight="0" orientation="landscape" r:id="rId1"/>
  <rowBreaks count="3" manualBreakCount="3">
    <brk id="29" max="3" man="1"/>
    <brk id="54" max="16383" man="1"/>
    <brk id="98" max="3" man="1"/>
  </rowBreaks>
  <extLst>
    <ext xmlns:x14="http://schemas.microsoft.com/office/spreadsheetml/2009/9/main" uri="{CCE6A557-97BC-4b89-ADB6-D9C93CAAB3DF}">
      <x14:dataValidations xmlns:xm="http://schemas.microsoft.com/office/excel/2006/main" count="6">
        <x14:dataValidation type="list" showInputMessage="1" showErrorMessage="1" xr:uid="{0BB1A8D0-011C-4C4E-880B-EA3E2BDC133D}">
          <x14:formula1>
            <xm:f>'Pick List'!$C$3:$C$5</xm:f>
          </x14:formula1>
          <xm:sqref>C76 B92 B96 B101 B105</xm:sqref>
        </x14:dataValidation>
        <x14:dataValidation type="list" showInputMessage="1" showErrorMessage="1" xr:uid="{80437D07-5E27-4DB3-B9C0-10AA092A76E0}">
          <x14:formula1>
            <xm:f>'Pick List'!$C$24:$C$32</xm:f>
          </x14:formula1>
          <xm:sqref>C71</xm:sqref>
        </x14:dataValidation>
        <x14:dataValidation type="list" showInputMessage="1" showErrorMessage="1" xr:uid="{5056651E-DCD9-4454-8F91-7393524BBC6D}">
          <x14:formula1>
            <xm:f>'Pick List'!$C$10:$C$12</xm:f>
          </x14:formula1>
          <xm:sqref>C73</xm:sqref>
        </x14:dataValidation>
        <x14:dataValidation type="list" operator="greaterThanOrEqual" showInputMessage="1" showErrorMessage="1" error="Enter a positive whole number only." xr:uid="{DCE9CEBA-69E8-4128-9E6E-209281025B28}">
          <x14:formula1>
            <xm:f>'Pick List'!$F$10:$F$13</xm:f>
          </x14:formula1>
          <xm:sqref>C74</xm:sqref>
        </x14:dataValidation>
        <x14:dataValidation type="list" showInputMessage="1" showErrorMessage="1" xr:uid="{3A726B9C-ABAE-4FE5-B504-AF787A077EB0}">
          <x14:formula1>
            <xm:f>'Pick List'!$J$12:$J$16</xm:f>
          </x14:formula1>
          <xm:sqref>C77</xm:sqref>
        </x14:dataValidation>
        <x14:dataValidation type="list" showErrorMessage="1" xr:uid="{81FF844D-48E4-4AF8-ABC1-9D66862919DB}">
          <x14:formula1>
            <xm:f>'Pick List'!$C$3:$C$5</xm:f>
          </x14:formula1>
          <xm:sqref>C10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86332-1A96-4C71-BAD2-3B8A50B5939A}">
  <sheetPr>
    <pageSetUpPr fitToPage="1"/>
  </sheetPr>
  <dimension ref="A1:J127"/>
  <sheetViews>
    <sheetView zoomScaleNormal="100" workbookViewId="0">
      <pane ySplit="2" topLeftCell="A3" activePane="bottomLeft" state="frozen"/>
      <selection activeCell="E6" sqref="E6"/>
      <selection pane="bottomLeft" activeCell="B4" sqref="B4:I5"/>
    </sheetView>
  </sheetViews>
  <sheetFormatPr defaultColWidth="0" defaultRowHeight="12.5" x14ac:dyDescent="0.25"/>
  <cols>
    <col min="1" max="1" width="4.26953125" customWidth="1"/>
    <col min="2" max="2" width="57.81640625" customWidth="1"/>
    <col min="3" max="3" width="23.1796875" customWidth="1"/>
    <col min="4" max="4" width="1.54296875" customWidth="1"/>
    <col min="5" max="5" width="23.1796875" customWidth="1"/>
    <col min="6" max="6" width="1.26953125" customWidth="1"/>
    <col min="7" max="7" width="23.1796875" customWidth="1"/>
    <col min="8" max="8" width="1.26953125" customWidth="1"/>
    <col min="9" max="9" width="23.1796875" customWidth="1"/>
    <col min="10" max="10" width="28.54296875" customWidth="1"/>
    <col min="11" max="16384" width="8.7265625" hidden="1"/>
  </cols>
  <sheetData>
    <row r="1" spans="1:10" ht="36" customHeight="1" x14ac:dyDescent="0.25">
      <c r="A1" s="389"/>
      <c r="B1" s="770" t="s">
        <v>137</v>
      </c>
      <c r="C1" s="770"/>
      <c r="D1" s="770"/>
      <c r="E1" s="770"/>
      <c r="F1" s="770"/>
      <c r="G1" s="770"/>
      <c r="H1" s="770"/>
      <c r="I1" s="770"/>
      <c r="J1" s="770"/>
    </row>
    <row r="2" spans="1:10" ht="15.5" x14ac:dyDescent="0.35">
      <c r="A2" s="389"/>
      <c r="B2" s="91" t="str">
        <f>'Applicant Info and References'!B2</f>
        <v>800 MW Docket</v>
      </c>
      <c r="C2" s="68"/>
      <c r="D2" s="68"/>
      <c r="E2" s="68"/>
      <c r="F2" s="68"/>
      <c r="G2" s="68"/>
      <c r="H2" s="68"/>
      <c r="I2" s="68"/>
      <c r="J2" s="354"/>
    </row>
    <row r="3" spans="1:10" ht="15.5" x14ac:dyDescent="0.35">
      <c r="A3" s="389"/>
      <c r="B3" s="91"/>
      <c r="C3" s="68"/>
      <c r="D3" s="68"/>
      <c r="E3" s="68"/>
      <c r="F3" s="68"/>
      <c r="G3" s="68"/>
      <c r="H3" s="68"/>
      <c r="I3" s="68"/>
      <c r="J3" s="354"/>
    </row>
    <row r="4" spans="1:10" ht="12.75" customHeight="1" x14ac:dyDescent="0.25">
      <c r="A4" s="389"/>
      <c r="B4" s="758" t="s">
        <v>138</v>
      </c>
      <c r="C4" s="759"/>
      <c r="D4" s="759"/>
      <c r="E4" s="759"/>
      <c r="F4" s="759"/>
      <c r="G4" s="759"/>
      <c r="H4" s="759"/>
      <c r="I4" s="760"/>
      <c r="J4" s="354"/>
    </row>
    <row r="5" spans="1:10" ht="60.65" customHeight="1" x14ac:dyDescent="0.25">
      <c r="A5" s="389"/>
      <c r="B5" s="761"/>
      <c r="C5" s="762"/>
      <c r="D5" s="762"/>
      <c r="E5" s="762"/>
      <c r="F5" s="762"/>
      <c r="G5" s="762"/>
      <c r="H5" s="762"/>
      <c r="I5" s="763"/>
      <c r="J5" s="354"/>
    </row>
    <row r="6" spans="1:10" x14ac:dyDescent="0.25">
      <c r="A6" s="389"/>
      <c r="B6" s="233"/>
      <c r="C6" s="233"/>
      <c r="D6" s="233"/>
      <c r="E6" s="233"/>
      <c r="F6" s="233"/>
      <c r="G6" s="233"/>
      <c r="H6" s="233"/>
      <c r="I6" s="233"/>
      <c r="J6" s="354"/>
    </row>
    <row r="7" spans="1:10" ht="14.15" customHeight="1" x14ac:dyDescent="0.25">
      <c r="A7" s="389"/>
      <c r="B7" s="771" t="s">
        <v>139</v>
      </c>
      <c r="C7" s="771"/>
      <c r="D7" s="771"/>
      <c r="E7" s="771"/>
      <c r="F7" s="771"/>
      <c r="G7" s="771"/>
      <c r="H7" s="771"/>
      <c r="I7" s="771"/>
      <c r="J7" s="354"/>
    </row>
    <row r="8" spans="1:10" ht="14.15" customHeight="1" x14ac:dyDescent="0.25">
      <c r="A8" s="389"/>
      <c r="B8" s="771"/>
      <c r="C8" s="771"/>
      <c r="D8" s="771"/>
      <c r="E8" s="771"/>
      <c r="F8" s="771"/>
      <c r="G8" s="771"/>
      <c r="H8" s="771"/>
      <c r="I8" s="771"/>
      <c r="J8" s="354"/>
    </row>
    <row r="9" spans="1:10" x14ac:dyDescent="0.25">
      <c r="A9" s="389"/>
      <c r="B9" s="233"/>
      <c r="C9" s="233"/>
      <c r="D9" s="233"/>
      <c r="E9" s="233"/>
      <c r="F9" s="233"/>
      <c r="G9" s="233"/>
      <c r="H9" s="233"/>
      <c r="I9" s="233"/>
      <c r="J9" s="354"/>
    </row>
    <row r="10" spans="1:10" ht="15.5" x14ac:dyDescent="0.35">
      <c r="A10" s="389"/>
      <c r="B10" s="233"/>
      <c r="C10" s="408" t="s">
        <v>140</v>
      </c>
      <c r="D10" s="409"/>
      <c r="E10" s="408" t="s">
        <v>141</v>
      </c>
      <c r="F10" s="409"/>
      <c r="G10" s="408" t="s">
        <v>142</v>
      </c>
      <c r="H10" s="409"/>
      <c r="I10" s="408" t="s">
        <v>143</v>
      </c>
      <c r="J10" s="354"/>
    </row>
    <row r="11" spans="1:10" ht="15.5" x14ac:dyDescent="0.35">
      <c r="A11" s="140">
        <v>1</v>
      </c>
      <c r="B11" s="202" t="s">
        <v>144</v>
      </c>
      <c r="C11" s="269"/>
      <c r="D11" s="357"/>
      <c r="E11" s="269"/>
      <c r="F11" s="357"/>
      <c r="G11" s="269"/>
      <c r="H11" s="357"/>
      <c r="I11" s="269"/>
      <c r="J11" s="199" t="s">
        <v>113</v>
      </c>
    </row>
    <row r="12" spans="1:10" ht="21" customHeight="1" x14ac:dyDescent="0.35">
      <c r="A12" s="390"/>
      <c r="B12" s="366" t="s">
        <v>145</v>
      </c>
      <c r="C12" s="270"/>
      <c r="D12" s="357"/>
      <c r="E12" s="270"/>
      <c r="F12" s="357"/>
      <c r="G12" s="270"/>
      <c r="H12" s="357"/>
      <c r="I12" s="270"/>
      <c r="J12" s="357"/>
    </row>
    <row r="13" spans="1:10" ht="15.5" x14ac:dyDescent="0.35">
      <c r="A13" s="390"/>
      <c r="B13" s="360" t="s">
        <v>146</v>
      </c>
      <c r="C13" s="270"/>
      <c r="D13" s="357"/>
      <c r="E13" s="270"/>
      <c r="F13" s="357"/>
      <c r="G13" s="270"/>
      <c r="H13" s="357"/>
      <c r="I13" s="270"/>
      <c r="J13" s="357"/>
    </row>
    <row r="14" spans="1:10" ht="15.5" x14ac:dyDescent="0.35">
      <c r="A14" s="390"/>
      <c r="B14" s="360" t="s">
        <v>147</v>
      </c>
      <c r="C14" s="269"/>
      <c r="D14" s="357"/>
      <c r="E14" s="269"/>
      <c r="F14" s="357"/>
      <c r="G14" s="269"/>
      <c r="H14" s="357"/>
      <c r="I14" s="269"/>
      <c r="J14" s="199" t="s">
        <v>113</v>
      </c>
    </row>
    <row r="15" spans="1:10" ht="15.5" x14ac:dyDescent="0.35">
      <c r="A15" s="390"/>
      <c r="B15" s="360" t="s">
        <v>148</v>
      </c>
      <c r="C15" s="270"/>
      <c r="D15" s="357"/>
      <c r="E15" s="270"/>
      <c r="F15" s="357"/>
      <c r="G15" s="270"/>
      <c r="H15" s="357"/>
      <c r="I15" s="270"/>
      <c r="J15" s="357"/>
    </row>
    <row r="16" spans="1:10" ht="15.5" x14ac:dyDescent="0.35">
      <c r="A16" s="390"/>
      <c r="B16" s="360" t="s">
        <v>149</v>
      </c>
      <c r="C16" s="269"/>
      <c r="D16" s="357"/>
      <c r="E16" s="269"/>
      <c r="F16" s="357"/>
      <c r="G16" s="269"/>
      <c r="H16" s="357"/>
      <c r="I16" s="269"/>
      <c r="J16" s="199" t="s">
        <v>113</v>
      </c>
    </row>
    <row r="17" spans="1:10" ht="15.5" x14ac:dyDescent="0.35">
      <c r="A17" s="390"/>
      <c r="B17" s="360" t="s">
        <v>150</v>
      </c>
      <c r="C17" s="269"/>
      <c r="D17" s="357"/>
      <c r="E17" s="269"/>
      <c r="F17" s="357"/>
      <c r="G17" s="269"/>
      <c r="H17" s="357"/>
      <c r="I17" s="269"/>
      <c r="J17" s="199" t="s">
        <v>113</v>
      </c>
    </row>
    <row r="18" spans="1:10" ht="26.25" customHeight="1" x14ac:dyDescent="0.35">
      <c r="A18" s="390"/>
      <c r="B18" s="412" t="s">
        <v>151</v>
      </c>
      <c r="C18" s="205"/>
      <c r="D18" s="357"/>
      <c r="E18" s="205"/>
      <c r="F18" s="205"/>
      <c r="G18" s="205"/>
      <c r="H18" s="357"/>
      <c r="I18" s="205"/>
      <c r="J18" s="199"/>
    </row>
    <row r="19" spans="1:10" ht="15.5" x14ac:dyDescent="0.35">
      <c r="A19" s="390"/>
      <c r="B19" s="360" t="s">
        <v>152</v>
      </c>
      <c r="C19" s="270"/>
      <c r="D19" s="357"/>
      <c r="E19" s="270"/>
      <c r="F19" s="357"/>
      <c r="G19" s="270"/>
      <c r="H19" s="357"/>
      <c r="I19" s="270"/>
      <c r="J19" s="199"/>
    </row>
    <row r="20" spans="1:10" ht="15.5" x14ac:dyDescent="0.35">
      <c r="A20" s="390"/>
      <c r="B20" s="360" t="s">
        <v>153</v>
      </c>
      <c r="C20" s="270"/>
      <c r="D20" s="357"/>
      <c r="E20" s="270"/>
      <c r="F20" s="357"/>
      <c r="G20" s="270"/>
      <c r="H20" s="357"/>
      <c r="I20" s="270"/>
      <c r="J20" s="199"/>
    </row>
    <row r="21" spans="1:10" ht="15.5" x14ac:dyDescent="0.35">
      <c r="A21" s="390"/>
      <c r="B21" s="360" t="s">
        <v>154</v>
      </c>
      <c r="C21" s="403"/>
      <c r="D21" s="357"/>
      <c r="E21" s="403"/>
      <c r="F21" s="357"/>
      <c r="G21" s="403"/>
      <c r="H21" s="357"/>
      <c r="I21" s="403"/>
      <c r="J21" s="392"/>
    </row>
    <row r="22" spans="1:10" ht="15.5" x14ac:dyDescent="0.35">
      <c r="A22" s="390"/>
      <c r="B22" s="360" t="s">
        <v>155</v>
      </c>
      <c r="C22" s="272"/>
      <c r="D22" s="357"/>
      <c r="E22" s="272"/>
      <c r="F22" s="357"/>
      <c r="G22" s="272"/>
      <c r="H22" s="357"/>
      <c r="I22" s="272"/>
      <c r="J22" s="199"/>
    </row>
    <row r="23" spans="1:10" ht="15.5" x14ac:dyDescent="0.35">
      <c r="A23" s="390"/>
      <c r="B23" s="360"/>
      <c r="C23" s="388"/>
      <c r="D23" s="388"/>
      <c r="E23" s="388"/>
      <c r="F23" s="388"/>
      <c r="G23" s="388"/>
      <c r="H23" s="388"/>
      <c r="I23" s="388"/>
      <c r="J23" s="199"/>
    </row>
    <row r="24" spans="1:10" ht="15.5" x14ac:dyDescent="0.35">
      <c r="A24" s="140">
        <f>A11+1</f>
        <v>2</v>
      </c>
      <c r="B24" s="202" t="s">
        <v>156</v>
      </c>
      <c r="C24" s="205"/>
      <c r="D24" s="205"/>
      <c r="E24" s="205"/>
      <c r="F24" s="205"/>
      <c r="G24" s="205"/>
      <c r="H24" s="205"/>
      <c r="I24" s="205"/>
      <c r="J24" s="199"/>
    </row>
    <row r="25" spans="1:10" ht="15.5" x14ac:dyDescent="0.35">
      <c r="A25" s="140"/>
      <c r="B25" s="360" t="s">
        <v>157</v>
      </c>
      <c r="C25" s="269"/>
      <c r="D25" s="205"/>
      <c r="E25" s="269"/>
      <c r="F25" s="205"/>
      <c r="G25" s="269"/>
      <c r="H25" s="205"/>
      <c r="I25" s="269"/>
      <c r="J25" s="199" t="s">
        <v>113</v>
      </c>
    </row>
    <row r="26" spans="1:10" ht="15.5" x14ac:dyDescent="0.35">
      <c r="A26" s="140"/>
      <c r="B26" s="410" t="s">
        <v>158</v>
      </c>
      <c r="C26" s="205"/>
      <c r="D26" s="205"/>
      <c r="E26" s="205"/>
      <c r="F26" s="205"/>
      <c r="G26" s="205"/>
      <c r="H26" s="205"/>
      <c r="I26" s="205"/>
      <c r="J26" s="199"/>
    </row>
    <row r="27" spans="1:10" ht="15.5" x14ac:dyDescent="0.35">
      <c r="A27" s="195"/>
      <c r="B27" s="360" t="s">
        <v>159</v>
      </c>
      <c r="C27" s="273"/>
      <c r="D27" s="397"/>
      <c r="E27" s="273"/>
      <c r="F27" s="274"/>
      <c r="G27" s="273"/>
      <c r="H27" s="274"/>
      <c r="I27" s="273"/>
      <c r="J27" s="68"/>
    </row>
    <row r="28" spans="1:10" ht="15.5" x14ac:dyDescent="0.35">
      <c r="A28" s="195"/>
      <c r="B28" s="360" t="s">
        <v>160</v>
      </c>
      <c r="C28" s="273"/>
      <c r="D28" s="397"/>
      <c r="E28" s="273"/>
      <c r="F28" s="274"/>
      <c r="G28" s="273"/>
      <c r="H28" s="274"/>
      <c r="I28" s="273"/>
      <c r="J28" s="68"/>
    </row>
    <row r="29" spans="1:10" ht="15.5" x14ac:dyDescent="0.35">
      <c r="A29" s="195"/>
      <c r="B29" s="360" t="s">
        <v>161</v>
      </c>
      <c r="C29" s="273"/>
      <c r="D29" s="274"/>
      <c r="E29" s="273"/>
      <c r="F29" s="274"/>
      <c r="G29" s="273"/>
      <c r="H29" s="274"/>
      <c r="I29" s="273"/>
      <c r="J29" s="68"/>
    </row>
    <row r="30" spans="1:10" ht="15.5" x14ac:dyDescent="0.35">
      <c r="A30" s="195"/>
      <c r="B30" s="360" t="s">
        <v>162</v>
      </c>
      <c r="C30" s="273"/>
      <c r="D30" s="274"/>
      <c r="E30" s="273"/>
      <c r="F30" s="274"/>
      <c r="G30" s="273"/>
      <c r="H30" s="274"/>
      <c r="I30" s="273"/>
      <c r="J30" s="68"/>
    </row>
    <row r="31" spans="1:10" ht="15.5" x14ac:dyDescent="0.35">
      <c r="A31" s="195"/>
      <c r="B31" s="360" t="s">
        <v>163</v>
      </c>
      <c r="C31" s="273"/>
      <c r="D31" s="274"/>
      <c r="E31" s="273"/>
      <c r="F31" s="274"/>
      <c r="G31" s="273"/>
      <c r="H31" s="274"/>
      <c r="I31" s="273"/>
      <c r="J31" s="68"/>
    </row>
    <row r="32" spans="1:10" ht="15.5" x14ac:dyDescent="0.35">
      <c r="A32" s="195"/>
      <c r="B32" s="398" t="s">
        <v>164</v>
      </c>
      <c r="C32" s="273"/>
      <c r="D32" s="274"/>
      <c r="E32" s="273"/>
      <c r="F32" s="274"/>
      <c r="G32" s="273"/>
      <c r="H32" s="274"/>
      <c r="I32" s="273"/>
      <c r="J32" s="68"/>
    </row>
    <row r="33" spans="1:10" ht="15.5" x14ac:dyDescent="0.35">
      <c r="A33" s="195"/>
      <c r="B33" s="398" t="s">
        <v>165</v>
      </c>
      <c r="C33" s="273"/>
      <c r="D33" s="274"/>
      <c r="E33" s="273"/>
      <c r="F33" s="274"/>
      <c r="G33" s="273"/>
      <c r="H33" s="274"/>
      <c r="I33" s="273"/>
      <c r="J33" s="68"/>
    </row>
    <row r="34" spans="1:10" ht="15.5" x14ac:dyDescent="0.35">
      <c r="A34" s="195"/>
      <c r="B34" s="360" t="s">
        <v>166</v>
      </c>
      <c r="C34" s="273"/>
      <c r="D34" s="274"/>
      <c r="E34" s="273"/>
      <c r="F34" s="274"/>
      <c r="G34" s="273"/>
      <c r="H34" s="274"/>
      <c r="I34" s="273"/>
      <c r="J34" s="68"/>
    </row>
    <row r="35" spans="1:10" ht="15.5" x14ac:dyDescent="0.35">
      <c r="A35" s="195"/>
      <c r="B35" s="360" t="s">
        <v>167</v>
      </c>
      <c r="C35" s="270"/>
      <c r="D35" s="271"/>
      <c r="E35" s="270"/>
      <c r="F35" s="271"/>
      <c r="G35" s="270"/>
      <c r="H35" s="271"/>
      <c r="I35" s="270"/>
      <c r="J35" s="393"/>
    </row>
    <row r="36" spans="1:10" ht="15.5" x14ac:dyDescent="0.35">
      <c r="A36" s="195"/>
      <c r="B36" s="360" t="s">
        <v>168</v>
      </c>
      <c r="C36" s="273"/>
      <c r="D36" s="274"/>
      <c r="E36" s="273"/>
      <c r="F36" s="274"/>
      <c r="G36" s="273"/>
      <c r="H36" s="274"/>
      <c r="I36" s="273"/>
      <c r="J36" s="68"/>
    </row>
    <row r="37" spans="1:10" ht="15.5" x14ac:dyDescent="0.35">
      <c r="A37" s="195"/>
      <c r="B37" s="360" t="s">
        <v>169</v>
      </c>
      <c r="C37" s="269"/>
      <c r="D37" s="274"/>
      <c r="E37" s="269"/>
      <c r="F37" s="274"/>
      <c r="G37" s="269"/>
      <c r="H37" s="274"/>
      <c r="I37" s="269"/>
      <c r="J37" s="68"/>
    </row>
    <row r="38" spans="1:10" ht="32.25" customHeight="1" x14ac:dyDescent="0.35">
      <c r="A38" s="391"/>
      <c r="B38" s="360" t="s">
        <v>170</v>
      </c>
      <c r="C38" s="401"/>
      <c r="D38" s="402"/>
      <c r="E38" s="402"/>
      <c r="F38" s="402"/>
      <c r="G38" s="67"/>
      <c r="H38" s="67"/>
      <c r="I38" s="21"/>
      <c r="J38" s="21"/>
    </row>
    <row r="39" spans="1:10" ht="87.75" customHeight="1" x14ac:dyDescent="0.35">
      <c r="A39" s="391"/>
      <c r="B39" s="764"/>
      <c r="C39" s="765"/>
      <c r="D39" s="765"/>
      <c r="E39" s="765"/>
      <c r="F39" s="765"/>
      <c r="G39" s="765"/>
      <c r="H39" s="765"/>
      <c r="I39" s="766"/>
      <c r="J39" s="21"/>
    </row>
    <row r="40" spans="1:10" ht="15.5" x14ac:dyDescent="0.35">
      <c r="A40" s="390"/>
      <c r="B40" s="399"/>
      <c r="C40" s="400"/>
      <c r="D40" s="400"/>
      <c r="E40" s="400"/>
      <c r="F40" s="400"/>
      <c r="G40" s="400"/>
      <c r="H40" s="400"/>
      <c r="I40" s="400"/>
      <c r="J40" s="393"/>
    </row>
    <row r="41" spans="1:10" ht="63" customHeight="1" x14ac:dyDescent="0.35">
      <c r="A41" s="411" t="s">
        <v>171</v>
      </c>
      <c r="B41" s="404" t="s">
        <v>172</v>
      </c>
      <c r="C41" s="275"/>
      <c r="D41" s="276"/>
      <c r="E41" s="275"/>
      <c r="F41" s="276"/>
      <c r="G41" s="275"/>
      <c r="H41" s="276"/>
      <c r="I41" s="275"/>
      <c r="J41" s="394"/>
    </row>
    <row r="42" spans="1:10" ht="15.5" x14ac:dyDescent="0.35">
      <c r="A42" s="390"/>
      <c r="B42" s="90"/>
      <c r="C42" s="405"/>
      <c r="D42" s="405"/>
      <c r="E42" s="405"/>
      <c r="F42" s="405"/>
      <c r="G42" s="405"/>
      <c r="H42" s="405"/>
      <c r="I42" s="405"/>
      <c r="J42" s="395"/>
    </row>
    <row r="43" spans="1:10" ht="15.5" x14ac:dyDescent="0.35">
      <c r="A43" s="140" t="s">
        <v>173</v>
      </c>
      <c r="B43" s="399" t="s">
        <v>174</v>
      </c>
      <c r="C43" s="277"/>
      <c r="D43" s="278"/>
      <c r="E43" s="277"/>
      <c r="F43" s="278"/>
      <c r="G43" s="277"/>
      <c r="H43" s="278"/>
      <c r="I43" s="277"/>
      <c r="J43" s="21"/>
    </row>
    <row r="44" spans="1:10" ht="15.5" x14ac:dyDescent="0.35">
      <c r="A44" s="390"/>
      <c r="B44" s="90"/>
      <c r="C44" s="406"/>
      <c r="D44" s="406"/>
      <c r="E44" s="406"/>
      <c r="F44" s="406"/>
      <c r="G44" s="406"/>
      <c r="H44" s="406"/>
      <c r="I44" s="406"/>
      <c r="J44" s="21"/>
    </row>
    <row r="45" spans="1:10" ht="15.5" x14ac:dyDescent="0.35">
      <c r="A45" s="140" t="s">
        <v>175</v>
      </c>
      <c r="B45" s="202" t="s">
        <v>176</v>
      </c>
      <c r="C45" s="408" t="s">
        <v>177</v>
      </c>
      <c r="D45" s="409"/>
      <c r="E45" s="408" t="s">
        <v>178</v>
      </c>
      <c r="F45" s="409"/>
      <c r="G45" s="408" t="s">
        <v>179</v>
      </c>
      <c r="H45" s="409"/>
      <c r="I45" s="408" t="s">
        <v>180</v>
      </c>
      <c r="J45" s="21"/>
    </row>
    <row r="46" spans="1:10" ht="15.5" x14ac:dyDescent="0.35">
      <c r="A46" s="390"/>
      <c r="B46" s="360" t="s">
        <v>181</v>
      </c>
      <c r="C46" s="269"/>
      <c r="D46" s="205"/>
      <c r="E46" s="269"/>
      <c r="F46" s="205"/>
      <c r="G46" s="269"/>
      <c r="H46" s="205"/>
      <c r="I46" s="269"/>
      <c r="J46" s="199" t="s">
        <v>113</v>
      </c>
    </row>
    <row r="47" spans="1:10" ht="15.5" x14ac:dyDescent="0.35">
      <c r="A47" s="390"/>
      <c r="B47" s="410" t="s">
        <v>182</v>
      </c>
      <c r="C47" s="205"/>
      <c r="D47" s="205"/>
      <c r="E47" s="205"/>
      <c r="F47" s="205"/>
      <c r="G47" s="205"/>
      <c r="H47" s="205"/>
      <c r="I47" s="205"/>
      <c r="J47" s="21"/>
    </row>
    <row r="48" spans="1:10" ht="20.25" customHeight="1" x14ac:dyDescent="0.35">
      <c r="A48" s="390"/>
      <c r="B48" s="398" t="s">
        <v>183</v>
      </c>
      <c r="C48" s="269"/>
      <c r="D48" s="205"/>
      <c r="E48" s="269"/>
      <c r="F48" s="205"/>
      <c r="G48" s="269"/>
      <c r="H48" s="205"/>
      <c r="I48" s="269"/>
      <c r="J48" s="199" t="s">
        <v>113</v>
      </c>
    </row>
    <row r="49" spans="1:10" ht="33.65" customHeight="1" x14ac:dyDescent="0.35">
      <c r="A49" s="390"/>
      <c r="B49" s="413" t="s">
        <v>184</v>
      </c>
      <c r="C49" s="277"/>
      <c r="D49" s="205"/>
      <c r="E49" s="277"/>
      <c r="F49" s="205"/>
      <c r="G49" s="277"/>
      <c r="H49" s="205"/>
      <c r="I49" s="277"/>
      <c r="J49" s="21"/>
    </row>
    <row r="50" spans="1:10" ht="23.25" customHeight="1" x14ac:dyDescent="0.35">
      <c r="A50" s="390"/>
      <c r="B50" s="398" t="s">
        <v>185</v>
      </c>
      <c r="C50" s="277"/>
      <c r="D50" s="406"/>
      <c r="E50" s="277"/>
      <c r="F50" s="406"/>
      <c r="G50" s="277"/>
      <c r="H50" s="406"/>
      <c r="I50" s="277"/>
      <c r="J50" s="21"/>
    </row>
    <row r="51" spans="1:10" ht="37" customHeight="1" x14ac:dyDescent="0.35">
      <c r="A51" s="390"/>
      <c r="B51" s="413" t="s">
        <v>186</v>
      </c>
      <c r="C51" s="277"/>
      <c r="D51" s="406"/>
      <c r="E51" s="277"/>
      <c r="F51" s="406"/>
      <c r="G51" s="277"/>
      <c r="H51" s="406"/>
      <c r="I51" s="277"/>
      <c r="J51" s="21"/>
    </row>
    <row r="52" spans="1:10" ht="60" customHeight="1" x14ac:dyDescent="0.35">
      <c r="A52" s="390"/>
      <c r="B52" s="689" t="s">
        <v>187</v>
      </c>
      <c r="C52" s="277"/>
      <c r="D52" s="406"/>
      <c r="E52" s="277"/>
      <c r="F52" s="406"/>
      <c r="G52" s="277"/>
      <c r="H52" s="406"/>
      <c r="I52" s="277"/>
      <c r="J52" s="21"/>
    </row>
    <row r="53" spans="1:10" ht="34" customHeight="1" x14ac:dyDescent="0.35">
      <c r="A53" s="390"/>
      <c r="B53" s="413" t="s">
        <v>188</v>
      </c>
      <c r="C53" s="269"/>
      <c r="D53" s="406"/>
      <c r="E53" s="269"/>
      <c r="F53" s="406"/>
      <c r="G53" s="269"/>
      <c r="H53" s="406"/>
      <c r="I53" s="269"/>
      <c r="J53" s="199" t="s">
        <v>113</v>
      </c>
    </row>
    <row r="54" spans="1:10" ht="34" customHeight="1" x14ac:dyDescent="0.35">
      <c r="A54" s="390"/>
      <c r="B54" s="413" t="s">
        <v>189</v>
      </c>
      <c r="C54" s="269"/>
      <c r="D54" s="406"/>
      <c r="E54" s="269"/>
      <c r="F54" s="406"/>
      <c r="G54" s="269"/>
      <c r="H54" s="406"/>
      <c r="I54" s="269"/>
      <c r="J54" s="199" t="s">
        <v>113</v>
      </c>
    </row>
    <row r="55" spans="1:10" ht="37.5" customHeight="1" x14ac:dyDescent="0.35">
      <c r="A55" s="390"/>
      <c r="B55" s="366" t="s">
        <v>190</v>
      </c>
      <c r="C55" s="277"/>
      <c r="D55" s="406"/>
      <c r="E55" s="277"/>
      <c r="F55" s="406"/>
      <c r="G55" s="277"/>
      <c r="H55" s="406"/>
      <c r="I55" s="277"/>
      <c r="J55" s="21"/>
    </row>
    <row r="56" spans="1:10" ht="20.149999999999999" customHeight="1" x14ac:dyDescent="0.35">
      <c r="A56" s="390"/>
      <c r="B56" s="366" t="s">
        <v>191</v>
      </c>
      <c r="C56" s="277"/>
      <c r="D56" s="406"/>
      <c r="E56" s="277"/>
      <c r="F56" s="406"/>
      <c r="G56" s="277"/>
      <c r="H56" s="406"/>
      <c r="I56" s="277"/>
      <c r="J56" s="21"/>
    </row>
    <row r="57" spans="1:10" ht="40.5" customHeight="1" x14ac:dyDescent="0.35">
      <c r="A57" s="390"/>
      <c r="B57" s="366" t="s">
        <v>192</v>
      </c>
      <c r="C57" s="277"/>
      <c r="D57" s="406"/>
      <c r="E57" s="277"/>
      <c r="F57" s="406"/>
      <c r="G57" s="277"/>
      <c r="H57" s="406"/>
      <c r="I57" s="277"/>
      <c r="J57" s="21"/>
    </row>
    <row r="58" spans="1:10" ht="40.5" customHeight="1" x14ac:dyDescent="0.35">
      <c r="A58" s="390"/>
      <c r="B58" s="366" t="s">
        <v>193</v>
      </c>
      <c r="C58" s="269"/>
      <c r="D58" s="406"/>
      <c r="E58" s="269"/>
      <c r="F58" s="406"/>
      <c r="G58" s="269"/>
      <c r="H58" s="406"/>
      <c r="I58" s="269"/>
      <c r="J58" s="199" t="s">
        <v>113</v>
      </c>
    </row>
    <row r="59" spans="1:10" ht="24.75" customHeight="1" x14ac:dyDescent="0.35">
      <c r="A59" s="390"/>
      <c r="B59" s="398" t="s">
        <v>194</v>
      </c>
      <c r="C59" s="269"/>
      <c r="D59" s="406"/>
      <c r="E59" s="269"/>
      <c r="F59" s="406"/>
      <c r="G59" s="269"/>
      <c r="H59" s="406"/>
      <c r="I59" s="269"/>
      <c r="J59" s="199" t="s">
        <v>113</v>
      </c>
    </row>
    <row r="60" spans="1:10" ht="40.5" customHeight="1" x14ac:dyDescent="0.35">
      <c r="A60" s="390"/>
      <c r="B60" s="413" t="s">
        <v>195</v>
      </c>
      <c r="C60" s="277"/>
      <c r="D60" s="406"/>
      <c r="E60" s="277"/>
      <c r="F60" s="406"/>
      <c r="G60" s="277"/>
      <c r="H60" s="406"/>
      <c r="I60" s="277"/>
      <c r="J60" s="21"/>
    </row>
    <row r="61" spans="1:10" ht="51" customHeight="1" x14ac:dyDescent="0.35">
      <c r="A61" s="390"/>
      <c r="B61" s="413" t="s">
        <v>196</v>
      </c>
      <c r="C61" s="725"/>
      <c r="D61" s="406"/>
      <c r="E61" s="725"/>
      <c r="F61" s="406"/>
      <c r="G61" s="725"/>
      <c r="H61" s="406"/>
      <c r="I61" s="725"/>
      <c r="J61" s="21"/>
    </row>
    <row r="62" spans="1:10" ht="71.150000000000006" customHeight="1" x14ac:dyDescent="0.35">
      <c r="A62" s="390"/>
      <c r="B62" s="413" t="s">
        <v>197</v>
      </c>
      <c r="C62" s="269"/>
      <c r="D62" s="406"/>
      <c r="E62" s="269"/>
      <c r="F62" s="406"/>
      <c r="G62" s="269"/>
      <c r="H62" s="406"/>
      <c r="I62" s="269"/>
      <c r="J62" s="199" t="s">
        <v>113</v>
      </c>
    </row>
    <row r="63" spans="1:10" ht="74.5" customHeight="1" x14ac:dyDescent="0.35">
      <c r="A63" s="390"/>
      <c r="B63" s="413" t="s">
        <v>198</v>
      </c>
      <c r="C63" s="269" t="s">
        <v>0</v>
      </c>
      <c r="D63" s="406"/>
      <c r="E63" s="269"/>
      <c r="F63" s="406"/>
      <c r="G63" s="269"/>
      <c r="H63" s="406"/>
      <c r="I63" s="269"/>
      <c r="J63" s="199" t="s">
        <v>113</v>
      </c>
    </row>
    <row r="64" spans="1:10" ht="15.5" x14ac:dyDescent="0.35">
      <c r="A64" s="390"/>
      <c r="B64" s="90"/>
      <c r="C64" s="406"/>
      <c r="D64" s="406"/>
      <c r="E64" s="406"/>
      <c r="F64" s="406"/>
      <c r="G64" s="406"/>
      <c r="H64" s="406"/>
      <c r="I64" s="406"/>
      <c r="J64" s="21"/>
    </row>
    <row r="65" spans="1:10" ht="15.5" x14ac:dyDescent="0.35">
      <c r="A65" s="108" t="s">
        <v>199</v>
      </c>
      <c r="B65" s="170" t="s">
        <v>136</v>
      </c>
      <c r="C65" s="21"/>
      <c r="D65" s="21"/>
      <c r="E65" s="21"/>
      <c r="F65" s="21"/>
      <c r="G65" s="21"/>
      <c r="H65" s="21"/>
      <c r="I65" s="21"/>
      <c r="J65" s="21"/>
    </row>
    <row r="66" spans="1:10" ht="134.25" customHeight="1" x14ac:dyDescent="0.35">
      <c r="A66" s="164"/>
      <c r="B66" s="767"/>
      <c r="C66" s="768"/>
      <c r="D66" s="768"/>
      <c r="E66" s="768"/>
      <c r="F66" s="768"/>
      <c r="G66" s="768"/>
      <c r="H66" s="768"/>
      <c r="I66" s="769"/>
      <c r="J66" s="396"/>
    </row>
    <row r="67" spans="1:10" ht="13" x14ac:dyDescent="0.3">
      <c r="A67" s="389"/>
      <c r="B67" s="407"/>
      <c r="C67" s="90"/>
      <c r="D67" s="90"/>
      <c r="E67" s="90"/>
      <c r="F67" s="90"/>
      <c r="G67" s="90"/>
      <c r="H67" s="90"/>
      <c r="I67" s="90"/>
      <c r="J67" s="90"/>
    </row>
    <row r="68" spans="1:10" x14ac:dyDescent="0.25">
      <c r="A68" s="389"/>
      <c r="B68" s="90"/>
      <c r="C68" s="90"/>
      <c r="D68" s="90"/>
      <c r="E68" s="90"/>
      <c r="F68" s="90"/>
      <c r="G68" s="90"/>
      <c r="H68" s="90"/>
      <c r="I68" s="90"/>
      <c r="J68" s="90"/>
    </row>
    <row r="69" spans="1:10" x14ac:dyDescent="0.25">
      <c r="A69" s="389"/>
      <c r="B69" s="90"/>
      <c r="C69" s="90"/>
      <c r="D69" s="90"/>
      <c r="E69" s="90"/>
      <c r="F69" s="90"/>
      <c r="G69" s="90"/>
      <c r="H69" s="90"/>
      <c r="I69" s="90"/>
      <c r="J69" s="90"/>
    </row>
    <row r="70" spans="1:10" x14ac:dyDescent="0.25">
      <c r="A70" s="389"/>
      <c r="B70" s="90"/>
      <c r="C70" s="90"/>
      <c r="D70" s="90"/>
      <c r="E70" s="90"/>
      <c r="F70" s="90"/>
      <c r="G70" s="90"/>
      <c r="H70" s="90"/>
      <c r="I70" s="90"/>
      <c r="J70" s="90"/>
    </row>
    <row r="71" spans="1:10" x14ac:dyDescent="0.25">
      <c r="A71" s="389"/>
      <c r="B71" s="90"/>
      <c r="C71" s="90"/>
      <c r="D71" s="90"/>
      <c r="E71" s="90"/>
      <c r="F71" s="90"/>
      <c r="G71" s="90"/>
      <c r="H71" s="90"/>
      <c r="I71" s="90"/>
      <c r="J71" s="90"/>
    </row>
    <row r="72" spans="1:10" x14ac:dyDescent="0.25">
      <c r="B72" s="33"/>
      <c r="C72" s="33"/>
      <c r="D72" s="33"/>
      <c r="E72" s="33"/>
      <c r="F72" s="33"/>
      <c r="G72" s="33"/>
      <c r="H72" s="33"/>
      <c r="I72" s="33"/>
      <c r="J72" s="33"/>
    </row>
    <row r="73" spans="1:10" x14ac:dyDescent="0.25">
      <c r="B73" s="33"/>
      <c r="C73" s="33"/>
      <c r="D73" s="33"/>
      <c r="E73" s="33"/>
      <c r="F73" s="33"/>
      <c r="G73" s="33"/>
      <c r="H73" s="33"/>
      <c r="I73" s="33"/>
      <c r="J73" s="33"/>
    </row>
    <row r="74" spans="1:10" x14ac:dyDescent="0.25">
      <c r="B74" s="33"/>
      <c r="C74" s="33"/>
      <c r="D74" s="33"/>
      <c r="E74" s="33"/>
      <c r="F74" s="33"/>
      <c r="G74" s="33"/>
      <c r="H74" s="33"/>
      <c r="I74" s="33"/>
      <c r="J74" s="33"/>
    </row>
    <row r="75" spans="1:10" x14ac:dyDescent="0.25">
      <c r="B75" s="33"/>
      <c r="C75" s="33"/>
      <c r="D75" s="33"/>
      <c r="E75" s="33"/>
      <c r="F75" s="33"/>
      <c r="G75" s="33"/>
      <c r="H75" s="33"/>
      <c r="I75" s="33"/>
      <c r="J75" s="33"/>
    </row>
    <row r="76" spans="1:10" x14ac:dyDescent="0.25">
      <c r="B76" s="33"/>
      <c r="C76" s="33"/>
      <c r="D76" s="33"/>
      <c r="E76" s="33"/>
      <c r="F76" s="33"/>
      <c r="G76" s="33"/>
      <c r="H76" s="33"/>
      <c r="I76" s="33"/>
      <c r="J76" s="33"/>
    </row>
    <row r="77" spans="1:10" x14ac:dyDescent="0.25">
      <c r="B77" s="33"/>
      <c r="C77" s="33"/>
      <c r="D77" s="33"/>
      <c r="E77" s="33"/>
      <c r="F77" s="33"/>
      <c r="G77" s="33"/>
      <c r="H77" s="33"/>
      <c r="I77" s="33"/>
      <c r="J77" s="33"/>
    </row>
    <row r="78" spans="1:10" x14ac:dyDescent="0.25">
      <c r="B78" s="33"/>
      <c r="C78" s="33"/>
      <c r="D78" s="33"/>
      <c r="E78" s="33"/>
      <c r="F78" s="33"/>
      <c r="G78" s="33"/>
      <c r="H78" s="33"/>
      <c r="I78" s="33"/>
      <c r="J78" s="33"/>
    </row>
    <row r="79" spans="1:10" x14ac:dyDescent="0.25">
      <c r="B79" s="33"/>
      <c r="C79" s="33"/>
      <c r="D79" s="33"/>
      <c r="E79" s="33"/>
      <c r="F79" s="33"/>
      <c r="G79" s="33"/>
      <c r="H79" s="33"/>
      <c r="I79" s="33"/>
      <c r="J79" s="33"/>
    </row>
    <row r="80" spans="1:10" x14ac:dyDescent="0.25">
      <c r="B80" s="33"/>
      <c r="C80" s="33"/>
      <c r="D80" s="33"/>
      <c r="E80" s="33"/>
      <c r="F80" s="33"/>
      <c r="G80" s="33"/>
      <c r="H80" s="33"/>
      <c r="I80" s="33"/>
      <c r="J80" s="33"/>
    </row>
    <row r="81" spans="2:10" x14ac:dyDescent="0.25">
      <c r="B81" s="33"/>
      <c r="C81" s="33"/>
      <c r="D81" s="33"/>
      <c r="E81" s="33"/>
      <c r="F81" s="33"/>
      <c r="G81" s="33"/>
      <c r="H81" s="33"/>
      <c r="I81" s="33"/>
      <c r="J81" s="33"/>
    </row>
    <row r="82" spans="2:10" x14ac:dyDescent="0.25">
      <c r="B82" s="33"/>
      <c r="C82" s="33"/>
      <c r="D82" s="33"/>
      <c r="E82" s="33"/>
      <c r="F82" s="33"/>
      <c r="G82" s="33"/>
      <c r="H82" s="33"/>
      <c r="I82" s="33"/>
      <c r="J82" s="33"/>
    </row>
    <row r="83" spans="2:10" x14ac:dyDescent="0.25">
      <c r="B83" s="33"/>
      <c r="C83" s="33"/>
      <c r="D83" s="33"/>
      <c r="E83" s="33"/>
      <c r="F83" s="33"/>
      <c r="G83" s="33"/>
      <c r="H83" s="33"/>
      <c r="I83" s="33"/>
      <c r="J83" s="33"/>
    </row>
    <row r="84" spans="2:10" x14ac:dyDescent="0.25">
      <c r="B84" s="33"/>
      <c r="C84" s="33"/>
      <c r="D84" s="33"/>
      <c r="E84" s="33"/>
      <c r="F84" s="33"/>
      <c r="G84" s="33"/>
      <c r="H84" s="33"/>
      <c r="I84" s="33"/>
      <c r="J84" s="33"/>
    </row>
    <row r="85" spans="2:10" x14ac:dyDescent="0.25">
      <c r="B85" s="33"/>
      <c r="C85" s="33"/>
      <c r="D85" s="33"/>
      <c r="E85" s="33"/>
      <c r="F85" s="33"/>
      <c r="G85" s="33"/>
      <c r="H85" s="33"/>
      <c r="I85" s="33"/>
      <c r="J85" s="33"/>
    </row>
    <row r="86" spans="2:10" x14ac:dyDescent="0.25">
      <c r="B86" s="33"/>
      <c r="C86" s="33"/>
      <c r="D86" s="33"/>
      <c r="E86" s="33"/>
      <c r="F86" s="33"/>
      <c r="G86" s="33"/>
      <c r="H86" s="33"/>
      <c r="I86" s="33"/>
      <c r="J86" s="33"/>
    </row>
    <row r="87" spans="2:10" x14ac:dyDescent="0.25">
      <c r="B87" s="33"/>
      <c r="C87" s="33"/>
      <c r="D87" s="33"/>
      <c r="E87" s="33"/>
      <c r="F87" s="33"/>
      <c r="G87" s="33"/>
      <c r="H87" s="33"/>
      <c r="I87" s="33"/>
      <c r="J87" s="33"/>
    </row>
    <row r="88" spans="2:10" x14ac:dyDescent="0.25">
      <c r="B88" s="33"/>
      <c r="C88" s="33"/>
      <c r="D88" s="33"/>
      <c r="E88" s="33"/>
      <c r="F88" s="33"/>
      <c r="G88" s="33"/>
      <c r="H88" s="33"/>
      <c r="I88" s="33"/>
      <c r="J88" s="33"/>
    </row>
    <row r="89" spans="2:10" x14ac:dyDescent="0.25">
      <c r="B89" s="33"/>
      <c r="C89" s="33"/>
      <c r="D89" s="33"/>
      <c r="E89" s="33"/>
      <c r="F89" s="33"/>
      <c r="G89" s="33"/>
      <c r="H89" s="33"/>
      <c r="I89" s="33"/>
      <c r="J89" s="33"/>
    </row>
    <row r="90" spans="2:10" x14ac:dyDescent="0.25">
      <c r="B90" s="33"/>
      <c r="C90" s="33"/>
      <c r="D90" s="33"/>
      <c r="E90" s="33"/>
      <c r="F90" s="33"/>
      <c r="G90" s="33"/>
      <c r="H90" s="33"/>
      <c r="I90" s="33"/>
      <c r="J90" s="33"/>
    </row>
    <row r="91" spans="2:10" x14ac:dyDescent="0.25">
      <c r="B91" s="33"/>
      <c r="C91" s="33"/>
      <c r="D91" s="33"/>
      <c r="E91" s="33"/>
      <c r="F91" s="33"/>
      <c r="G91" s="33"/>
      <c r="H91" s="33"/>
      <c r="I91" s="33"/>
      <c r="J91" s="33"/>
    </row>
    <row r="92" spans="2:10" x14ac:dyDescent="0.25">
      <c r="B92" s="33"/>
      <c r="C92" s="33"/>
      <c r="D92" s="33"/>
      <c r="E92" s="33"/>
      <c r="F92" s="33"/>
      <c r="G92" s="33"/>
      <c r="H92" s="33"/>
      <c r="I92" s="33"/>
      <c r="J92" s="33"/>
    </row>
    <row r="93" spans="2:10" x14ac:dyDescent="0.25">
      <c r="B93" s="33"/>
      <c r="C93" s="33"/>
      <c r="D93" s="33"/>
      <c r="E93" s="33"/>
      <c r="F93" s="33"/>
      <c r="G93" s="33"/>
      <c r="H93" s="33"/>
      <c r="I93" s="33"/>
      <c r="J93" s="33"/>
    </row>
    <row r="94" spans="2:10" x14ac:dyDescent="0.25">
      <c r="B94" s="33"/>
      <c r="C94" s="33"/>
      <c r="D94" s="33"/>
      <c r="E94" s="33"/>
      <c r="F94" s="33"/>
      <c r="G94" s="33"/>
      <c r="H94" s="33"/>
      <c r="I94" s="33"/>
      <c r="J94" s="33"/>
    </row>
    <row r="95" spans="2:10" x14ac:dyDescent="0.25">
      <c r="B95" s="33"/>
      <c r="C95" s="33"/>
      <c r="D95" s="33"/>
      <c r="E95" s="33"/>
      <c r="F95" s="33"/>
      <c r="G95" s="33"/>
      <c r="H95" s="33"/>
      <c r="I95" s="33"/>
      <c r="J95" s="33"/>
    </row>
    <row r="96" spans="2:10" x14ac:dyDescent="0.25">
      <c r="B96" s="33"/>
      <c r="C96" s="33"/>
      <c r="D96" s="33"/>
      <c r="E96" s="33"/>
      <c r="F96" s="33"/>
      <c r="G96" s="33"/>
      <c r="H96" s="33"/>
      <c r="I96" s="33"/>
      <c r="J96" s="33"/>
    </row>
    <row r="97" spans="2:10" x14ac:dyDescent="0.25">
      <c r="B97" s="33"/>
      <c r="C97" s="33"/>
      <c r="D97" s="33"/>
      <c r="E97" s="33"/>
      <c r="F97" s="33"/>
      <c r="G97" s="33"/>
      <c r="H97" s="33"/>
      <c r="I97" s="33"/>
      <c r="J97" s="33"/>
    </row>
    <row r="98" spans="2:10" x14ac:dyDescent="0.25">
      <c r="B98" s="33"/>
      <c r="C98" s="33"/>
      <c r="D98" s="33"/>
      <c r="E98" s="33"/>
      <c r="F98" s="33"/>
      <c r="G98" s="33"/>
      <c r="H98" s="33"/>
      <c r="I98" s="33"/>
      <c r="J98" s="33"/>
    </row>
    <row r="99" spans="2:10" x14ac:dyDescent="0.25">
      <c r="B99" s="33"/>
      <c r="C99" s="33"/>
      <c r="D99" s="33"/>
      <c r="E99" s="33"/>
      <c r="F99" s="33"/>
      <c r="G99" s="33"/>
      <c r="H99" s="33"/>
      <c r="I99" s="33"/>
      <c r="J99" s="33"/>
    </row>
    <row r="100" spans="2:10" x14ac:dyDescent="0.25">
      <c r="B100" s="33"/>
      <c r="C100" s="33"/>
      <c r="D100" s="33"/>
      <c r="E100" s="33"/>
      <c r="F100" s="33"/>
      <c r="G100" s="33"/>
      <c r="H100" s="33"/>
      <c r="I100" s="33"/>
      <c r="J100" s="33"/>
    </row>
    <row r="101" spans="2:10" x14ac:dyDescent="0.25">
      <c r="B101" s="33"/>
      <c r="C101" s="33"/>
      <c r="D101" s="33"/>
      <c r="E101" s="33"/>
      <c r="F101" s="33"/>
      <c r="G101" s="33"/>
      <c r="H101" s="33"/>
      <c r="I101" s="33"/>
      <c r="J101" s="33"/>
    </row>
    <row r="102" spans="2:10" x14ac:dyDescent="0.25">
      <c r="B102" s="33"/>
      <c r="C102" s="33"/>
      <c r="D102" s="33"/>
      <c r="E102" s="33"/>
      <c r="F102" s="33"/>
      <c r="G102" s="33"/>
      <c r="H102" s="33"/>
      <c r="I102" s="33"/>
      <c r="J102" s="33"/>
    </row>
    <row r="103" spans="2:10" x14ac:dyDescent="0.25">
      <c r="B103" s="33"/>
      <c r="C103" s="33"/>
      <c r="D103" s="33"/>
      <c r="E103" s="33"/>
      <c r="F103" s="33"/>
      <c r="G103" s="33"/>
      <c r="H103" s="33"/>
      <c r="I103" s="33"/>
      <c r="J103" s="33"/>
    </row>
    <row r="104" spans="2:10" x14ac:dyDescent="0.25">
      <c r="B104" s="33"/>
      <c r="C104" s="33"/>
      <c r="D104" s="33"/>
      <c r="E104" s="33"/>
      <c r="F104" s="33"/>
      <c r="G104" s="33"/>
      <c r="H104" s="33"/>
      <c r="I104" s="33"/>
      <c r="J104" s="33"/>
    </row>
    <row r="105" spans="2:10" x14ac:dyDescent="0.25">
      <c r="B105" s="33"/>
      <c r="C105" s="33"/>
      <c r="D105" s="33"/>
      <c r="E105" s="33"/>
      <c r="F105" s="33"/>
      <c r="G105" s="33"/>
      <c r="H105" s="33"/>
      <c r="I105" s="33"/>
      <c r="J105" s="33"/>
    </row>
    <row r="106" spans="2:10" x14ac:dyDescent="0.25">
      <c r="B106" s="33"/>
      <c r="C106" s="33"/>
      <c r="D106" s="33"/>
      <c r="E106" s="33"/>
      <c r="F106" s="33"/>
      <c r="G106" s="33"/>
      <c r="H106" s="33"/>
      <c r="I106" s="33"/>
      <c r="J106" s="33"/>
    </row>
    <row r="107" spans="2:10" x14ac:dyDescent="0.25">
      <c r="B107" s="33"/>
      <c r="C107" s="33"/>
      <c r="D107" s="33"/>
      <c r="E107" s="33"/>
      <c r="F107" s="33"/>
      <c r="G107" s="33"/>
      <c r="H107" s="33"/>
      <c r="I107" s="33"/>
      <c r="J107" s="33"/>
    </row>
    <row r="108" spans="2:10" x14ac:dyDescent="0.25">
      <c r="B108" s="33"/>
      <c r="C108" s="33"/>
      <c r="D108" s="33"/>
      <c r="E108" s="33"/>
      <c r="F108" s="33"/>
      <c r="G108" s="33"/>
      <c r="H108" s="33"/>
      <c r="I108" s="33"/>
      <c r="J108" s="33"/>
    </row>
    <row r="109" spans="2:10" x14ac:dyDescent="0.25">
      <c r="B109" s="33"/>
      <c r="C109" s="33"/>
      <c r="D109" s="33"/>
      <c r="E109" s="33"/>
      <c r="F109" s="33"/>
      <c r="G109" s="33"/>
      <c r="H109" s="33"/>
      <c r="I109" s="33"/>
      <c r="J109" s="33"/>
    </row>
    <row r="110" spans="2:10" x14ac:dyDescent="0.25">
      <c r="B110" s="33"/>
      <c r="C110" s="33"/>
      <c r="D110" s="33"/>
      <c r="E110" s="33"/>
      <c r="F110" s="33"/>
      <c r="G110" s="33"/>
      <c r="H110" s="33"/>
      <c r="I110" s="33"/>
      <c r="J110" s="33"/>
    </row>
    <row r="111" spans="2:10" x14ac:dyDescent="0.25">
      <c r="B111" s="33"/>
      <c r="C111" s="33"/>
      <c r="D111" s="33"/>
      <c r="E111" s="33"/>
      <c r="F111" s="33"/>
      <c r="G111" s="33"/>
      <c r="H111" s="33"/>
      <c r="I111" s="33"/>
      <c r="J111" s="33"/>
    </row>
    <row r="112" spans="2:10" x14ac:dyDescent="0.25">
      <c r="B112" s="33"/>
      <c r="C112" s="33"/>
      <c r="D112" s="33"/>
      <c r="E112" s="33"/>
      <c r="F112" s="33"/>
      <c r="G112" s="33"/>
      <c r="H112" s="33"/>
      <c r="I112" s="33"/>
      <c r="J112" s="33"/>
    </row>
    <row r="113" spans="2:10" x14ac:dyDescent="0.25">
      <c r="B113" s="33"/>
      <c r="C113" s="33"/>
      <c r="D113" s="33"/>
      <c r="E113" s="33"/>
      <c r="F113" s="33"/>
      <c r="G113" s="33"/>
      <c r="H113" s="33"/>
      <c r="I113" s="33"/>
      <c r="J113" s="33"/>
    </row>
    <row r="114" spans="2:10" x14ac:dyDescent="0.25">
      <c r="B114" s="33"/>
      <c r="C114" s="33"/>
      <c r="D114" s="33"/>
      <c r="E114" s="33"/>
      <c r="F114" s="33"/>
      <c r="G114" s="33"/>
      <c r="H114" s="33"/>
      <c r="I114" s="33"/>
      <c r="J114" s="33"/>
    </row>
    <row r="115" spans="2:10" x14ac:dyDescent="0.25">
      <c r="B115" s="33"/>
      <c r="C115" s="33"/>
      <c r="D115" s="33"/>
      <c r="E115" s="33"/>
      <c r="F115" s="33"/>
      <c r="G115" s="33"/>
      <c r="H115" s="33"/>
      <c r="I115" s="33"/>
      <c r="J115" s="33"/>
    </row>
    <row r="116" spans="2:10" x14ac:dyDescent="0.25">
      <c r="B116" s="33"/>
      <c r="C116" s="33"/>
      <c r="D116" s="33"/>
      <c r="E116" s="33"/>
      <c r="F116" s="33"/>
      <c r="G116" s="33"/>
      <c r="H116" s="33"/>
      <c r="I116" s="33"/>
      <c r="J116" s="33"/>
    </row>
    <row r="117" spans="2:10" x14ac:dyDescent="0.25">
      <c r="B117" s="33"/>
      <c r="C117" s="33"/>
      <c r="D117" s="33"/>
      <c r="E117" s="33"/>
      <c r="F117" s="33"/>
      <c r="G117" s="33"/>
      <c r="H117" s="33"/>
      <c r="I117" s="33"/>
      <c r="J117" s="33"/>
    </row>
    <row r="118" spans="2:10" x14ac:dyDescent="0.25">
      <c r="B118" s="33"/>
      <c r="C118" s="33"/>
      <c r="D118" s="33"/>
      <c r="E118" s="33"/>
      <c r="F118" s="33"/>
      <c r="G118" s="33"/>
      <c r="H118" s="33"/>
      <c r="I118" s="33"/>
      <c r="J118" s="33"/>
    </row>
    <row r="119" spans="2:10" x14ac:dyDescent="0.25">
      <c r="B119" s="33"/>
      <c r="C119" s="33"/>
      <c r="D119" s="33"/>
      <c r="E119" s="33"/>
      <c r="F119" s="33"/>
      <c r="G119" s="33"/>
      <c r="H119" s="33"/>
      <c r="I119" s="33"/>
      <c r="J119" s="33"/>
    </row>
    <row r="120" spans="2:10" x14ac:dyDescent="0.25">
      <c r="B120" s="33"/>
      <c r="C120" s="33"/>
      <c r="D120" s="33"/>
      <c r="E120" s="33"/>
      <c r="F120" s="33"/>
      <c r="G120" s="33"/>
      <c r="H120" s="33"/>
      <c r="I120" s="33"/>
      <c r="J120" s="33"/>
    </row>
    <row r="121" spans="2:10" x14ac:dyDescent="0.25">
      <c r="B121" s="33"/>
      <c r="C121" s="33"/>
      <c r="D121" s="33"/>
      <c r="E121" s="33"/>
      <c r="F121" s="33"/>
      <c r="G121" s="33"/>
      <c r="H121" s="33"/>
      <c r="I121" s="33"/>
      <c r="J121" s="33"/>
    </row>
    <row r="122" spans="2:10" x14ac:dyDescent="0.25">
      <c r="B122" s="33"/>
      <c r="C122" s="33"/>
      <c r="D122" s="33"/>
      <c r="E122" s="33"/>
      <c r="F122" s="33"/>
      <c r="G122" s="33"/>
      <c r="H122" s="33"/>
      <c r="I122" s="33"/>
      <c r="J122" s="33"/>
    </row>
    <row r="123" spans="2:10" x14ac:dyDescent="0.25">
      <c r="B123" s="33"/>
      <c r="C123" s="33"/>
      <c r="D123" s="33"/>
      <c r="E123" s="33"/>
      <c r="F123" s="33"/>
      <c r="G123" s="33"/>
      <c r="H123" s="33"/>
      <c r="I123" s="33"/>
      <c r="J123" s="33"/>
    </row>
    <row r="124" spans="2:10" x14ac:dyDescent="0.25">
      <c r="B124" s="33"/>
      <c r="C124" s="33"/>
      <c r="D124" s="33"/>
      <c r="E124" s="33"/>
      <c r="F124" s="33"/>
      <c r="G124" s="33"/>
      <c r="H124" s="33"/>
      <c r="I124" s="33"/>
      <c r="J124" s="33"/>
    </row>
    <row r="125" spans="2:10" x14ac:dyDescent="0.25">
      <c r="B125" s="33"/>
      <c r="C125" s="33"/>
      <c r="D125" s="33"/>
      <c r="E125" s="33"/>
      <c r="F125" s="33"/>
      <c r="G125" s="33"/>
      <c r="H125" s="33"/>
      <c r="I125" s="33"/>
      <c r="J125" s="33"/>
    </row>
    <row r="126" spans="2:10" x14ac:dyDescent="0.25">
      <c r="B126" s="33"/>
      <c r="C126" s="33"/>
      <c r="D126" s="33"/>
      <c r="E126" s="33"/>
      <c r="F126" s="33"/>
      <c r="G126" s="33"/>
      <c r="H126" s="33"/>
      <c r="I126" s="33"/>
      <c r="J126" s="33"/>
    </row>
    <row r="127" spans="2:10" x14ac:dyDescent="0.25">
      <c r="B127" s="33"/>
      <c r="C127" s="33"/>
      <c r="D127" s="33"/>
      <c r="E127" s="33"/>
      <c r="F127" s="33"/>
      <c r="G127" s="33"/>
      <c r="H127" s="33"/>
      <c r="I127" s="33"/>
      <c r="J127" s="33"/>
    </row>
  </sheetData>
  <mergeCells count="5">
    <mergeCell ref="B4:I5"/>
    <mergeCell ref="B39:I39"/>
    <mergeCell ref="B66:I66"/>
    <mergeCell ref="B1:J1"/>
    <mergeCell ref="B7:I8"/>
  </mergeCells>
  <dataValidations count="5">
    <dataValidation type="date" allowBlank="1" showInputMessage="1" showErrorMessage="1" error="CODs should be within the Resource Acquisiton Period, no earlier than the RFP bid submission date, and not after the required in-service date." sqref="H41 F41 D41" xr:uid="{7E92F2F8-5521-4319-9D92-CCF7E1F213C1}">
      <formula1>N41</formula1>
      <formula2>O41</formula2>
    </dataValidation>
    <dataValidation type="whole" operator="greaterThanOrEqual" allowBlank="1" showInputMessage="1" showErrorMessage="1" error="Enter a positive value." sqref="C43:I43 G55:G57 E49:E52 G49:G52 I49:I52 C55:C57 E55:E57 C49:C52 I55:I57 I60:I61 E60:E61 G60:G61 C60:C61" xr:uid="{F38F390E-E777-431A-8338-8901AAF159FC}">
      <formula1>0</formula1>
    </dataValidation>
    <dataValidation type="decimal" allowBlank="1" showInputMessage="1" showErrorMessage="1" error="Enter a value between 0 and 1." sqref="C21 E21 G21 I21" xr:uid="{F2F06475-4C33-4857-AA81-313CA12E08F2}">
      <formula1>0</formula1>
      <formula2>1</formula2>
    </dataValidation>
    <dataValidation type="decimal" operator="greaterThanOrEqual" allowBlank="1" showInputMessage="1" showErrorMessage="1" error="Enter a positive value only." sqref="F23 H23 C22:C23 D23 E22:E23 G22:G23 I22:I23" xr:uid="{EBE2F657-60C2-4BC3-9BDD-1FF399979A8B}">
      <formula1>0</formula1>
    </dataValidation>
    <dataValidation type="decimal" operator="greaterThanOrEqual" allowBlank="1" showInputMessage="1" showErrorMessage="1" error="Enter a positive numeric value only." sqref="C36 E36 G36 I36 F36:F37 D36:D37 C27:I35 H36:H37 C40:I40" xr:uid="{49BE1308-37E0-4130-B3F2-B05CEEFDDB5F}">
      <formula1>0</formula1>
    </dataValidation>
  </dataValidations>
  <pageMargins left="0.7" right="0.7" top="0.75" bottom="0.75" header="0.3" footer="0.3"/>
  <pageSetup scale="66" fitToHeight="0" orientation="landscape" r:id="rId1"/>
  <extLst>
    <ext xmlns:x14="http://schemas.microsoft.com/office/spreadsheetml/2009/9/main" uri="{CCE6A557-97BC-4b89-ADB6-D9C93CAAB3DF}">
      <x14:dataValidations xmlns:xm="http://schemas.microsoft.com/office/excel/2006/main" count="3">
        <x14:dataValidation type="list" showInputMessage="1" showErrorMessage="1" xr:uid="{BE266EC7-240C-4829-9776-285922D27A63}">
          <x14:formula1>
            <xm:f>'Pick List'!$C$3:$C$5</xm:f>
          </x14:formula1>
          <xm:sqref>C14 E14 G16:G17 C16:C17 E16:E17 I16:I17 E25 G25 I25 C25 E46 G46 I46 C46 G14 I14 C53:C54 E53:E54 G53:G54 I53:I54 C62:C63 E62:E63 G62:G63 I62:I63 I58:I59 C58:C59 E58:E59 G58:G59</xm:sqref>
        </x14:dataValidation>
        <x14:dataValidation type="list" showInputMessage="1" showErrorMessage="1" xr:uid="{4F3ED583-1D2B-49F1-BEBD-DB8830053A0F}">
          <x14:formula1>
            <xm:f>'Pick List'!$M$13:$M$23</xm:f>
          </x14:formula1>
          <xm:sqref>C11 E11 G11 I11</xm:sqref>
        </x14:dataValidation>
        <x14:dataValidation type="list" showInputMessage="1" showErrorMessage="1" xr:uid="{F07E9848-0F8F-4C8B-AC84-B656E63673E1}">
          <x14:formula1>
            <xm:f>'Pick List'!$P$13:$P$17</xm:f>
          </x14:formula1>
          <xm:sqref>C48 E48 G48 I48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A9D99-2E0D-48FB-A00E-FD5D4E690D36}">
  <sheetPr codeName="Sheet17"/>
  <dimension ref="A1:H116"/>
  <sheetViews>
    <sheetView zoomScaleNormal="100" workbookViewId="0">
      <pane ySplit="2" topLeftCell="A3" activePane="bottomLeft" state="frozen"/>
      <selection pane="bottomLeft" activeCell="B3" sqref="B3:C4"/>
    </sheetView>
  </sheetViews>
  <sheetFormatPr defaultColWidth="0" defaultRowHeight="13" x14ac:dyDescent="0.25"/>
  <cols>
    <col min="1" max="1" width="3.54296875" style="36" customWidth="1"/>
    <col min="2" max="2" width="74.1796875" style="18" customWidth="1"/>
    <col min="3" max="3" width="48.54296875" style="18" customWidth="1"/>
    <col min="4" max="4" width="8.7265625" style="33" customWidth="1"/>
    <col min="5" max="8" width="0" style="33" hidden="1" customWidth="1"/>
    <col min="9" max="16384" width="8.7265625" hidden="1"/>
  </cols>
  <sheetData>
    <row r="1" spans="1:3" ht="18" x14ac:dyDescent="0.25">
      <c r="A1" s="773" t="s">
        <v>200</v>
      </c>
      <c r="B1" s="773"/>
      <c r="C1" s="773"/>
    </row>
    <row r="2" spans="1:3" ht="18" x14ac:dyDescent="0.25">
      <c r="A2" s="84" t="str">
        <f>'Applicant Info and References'!B2</f>
        <v>800 MW Docket</v>
      </c>
      <c r="B2" s="89"/>
      <c r="C2" s="89"/>
    </row>
    <row r="3" spans="1:3" ht="21.75" customHeight="1" x14ac:dyDescent="0.25">
      <c r="A3" s="18"/>
      <c r="B3" s="748" t="s">
        <v>201</v>
      </c>
      <c r="C3" s="748"/>
    </row>
    <row r="4" spans="1:3" ht="40.5" customHeight="1" x14ac:dyDescent="0.25">
      <c r="A4" s="18"/>
      <c r="B4" s="748"/>
      <c r="C4" s="748"/>
    </row>
    <row r="5" spans="1:3" ht="16.5" customHeight="1" x14ac:dyDescent="0.25">
      <c r="A5" s="18"/>
      <c r="B5" s="233"/>
      <c r="C5" s="233"/>
    </row>
    <row r="6" spans="1:3" x14ac:dyDescent="0.25">
      <c r="C6" s="33"/>
    </row>
    <row r="7" spans="1:3" x14ac:dyDescent="0.25">
      <c r="A7" s="36" t="s">
        <v>202</v>
      </c>
      <c r="B7" s="37" t="s">
        <v>203</v>
      </c>
      <c r="C7" s="50"/>
    </row>
    <row r="8" spans="1:3" x14ac:dyDescent="0.25">
      <c r="B8" s="344" t="s">
        <v>204</v>
      </c>
      <c r="C8" s="774" t="s">
        <v>205</v>
      </c>
    </row>
    <row r="9" spans="1:3" ht="12.5" x14ac:dyDescent="0.25">
      <c r="A9" s="18"/>
      <c r="B9" s="51"/>
      <c r="C9" s="775"/>
    </row>
    <row r="10" spans="1:3" ht="12.5" x14ac:dyDescent="0.25">
      <c r="A10" s="18"/>
      <c r="B10" s="51"/>
      <c r="C10" s="52"/>
    </row>
    <row r="11" spans="1:3" x14ac:dyDescent="0.25">
      <c r="A11" s="111" t="s">
        <v>206</v>
      </c>
      <c r="B11" s="37" t="s">
        <v>207</v>
      </c>
    </row>
    <row r="12" spans="1:3" x14ac:dyDescent="0.25">
      <c r="A12" s="111"/>
    </row>
    <row r="13" spans="1:3" x14ac:dyDescent="0.25">
      <c r="B13" s="39" t="s">
        <v>208</v>
      </c>
      <c r="C13" s="345"/>
    </row>
    <row r="14" spans="1:3" x14ac:dyDescent="0.25">
      <c r="B14" s="39" t="s">
        <v>209</v>
      </c>
      <c r="C14" s="345"/>
    </row>
    <row r="15" spans="1:3" x14ac:dyDescent="0.25">
      <c r="B15" s="39" t="s">
        <v>210</v>
      </c>
      <c r="C15" s="345"/>
    </row>
    <row r="16" spans="1:3" x14ac:dyDescent="0.25">
      <c r="B16" s="39" t="s">
        <v>211</v>
      </c>
      <c r="C16" s="345"/>
    </row>
    <row r="17" spans="1:3" x14ac:dyDescent="0.25">
      <c r="B17" s="39" t="s">
        <v>212</v>
      </c>
      <c r="C17" s="345" t="s">
        <v>0</v>
      </c>
    </row>
    <row r="18" spans="1:3" x14ac:dyDescent="0.25">
      <c r="B18" s="39" t="s">
        <v>213</v>
      </c>
      <c r="C18" s="345"/>
    </row>
    <row r="19" spans="1:3" x14ac:dyDescent="0.25">
      <c r="B19" s="39" t="s">
        <v>214</v>
      </c>
      <c r="C19" s="345"/>
    </row>
    <row r="20" spans="1:3" x14ac:dyDescent="0.25">
      <c r="B20" s="39" t="s">
        <v>215</v>
      </c>
      <c r="C20" s="345" t="s">
        <v>0</v>
      </c>
    </row>
    <row r="21" spans="1:3" x14ac:dyDescent="0.25">
      <c r="B21" s="39" t="s">
        <v>216</v>
      </c>
      <c r="C21" s="345" t="s">
        <v>0</v>
      </c>
    </row>
    <row r="22" spans="1:3" x14ac:dyDescent="0.25">
      <c r="B22" s="39" t="s">
        <v>217</v>
      </c>
      <c r="C22" s="345"/>
    </row>
    <row r="23" spans="1:3" x14ac:dyDescent="0.25">
      <c r="B23" s="39" t="s">
        <v>146</v>
      </c>
      <c r="C23" s="345"/>
    </row>
    <row r="24" spans="1:3" x14ac:dyDescent="0.25">
      <c r="B24" s="39" t="s">
        <v>218</v>
      </c>
      <c r="C24" s="345"/>
    </row>
    <row r="25" spans="1:3" x14ac:dyDescent="0.25">
      <c r="B25" s="39" t="s">
        <v>219</v>
      </c>
      <c r="C25" s="345" t="s">
        <v>0</v>
      </c>
    </row>
    <row r="26" spans="1:3" x14ac:dyDescent="0.25">
      <c r="B26" s="39" t="s">
        <v>220</v>
      </c>
      <c r="C26" s="345" t="s">
        <v>0</v>
      </c>
    </row>
    <row r="27" spans="1:3" x14ac:dyDescent="0.25">
      <c r="A27" s="111"/>
      <c r="B27" s="38" t="s">
        <v>221</v>
      </c>
      <c r="C27" s="345"/>
    </row>
    <row r="28" spans="1:3" x14ac:dyDescent="0.25">
      <c r="A28" s="111"/>
      <c r="B28" s="38" t="s">
        <v>222</v>
      </c>
      <c r="C28" s="345"/>
    </row>
    <row r="29" spans="1:3" x14ac:dyDescent="0.25">
      <c r="A29" s="111"/>
      <c r="B29" s="38" t="s">
        <v>223</v>
      </c>
      <c r="C29" s="345"/>
    </row>
    <row r="30" spans="1:3" x14ac:dyDescent="0.25">
      <c r="B30" s="80" t="s">
        <v>224</v>
      </c>
      <c r="C30" s="345"/>
    </row>
    <row r="31" spans="1:3" x14ac:dyDescent="0.25">
      <c r="B31" s="80" t="s">
        <v>225</v>
      </c>
      <c r="C31" s="345"/>
    </row>
    <row r="32" spans="1:3" ht="25" x14ac:dyDescent="0.25">
      <c r="B32" s="19" t="s">
        <v>226</v>
      </c>
      <c r="C32" s="345"/>
    </row>
    <row r="33" spans="1:3" x14ac:dyDescent="0.25">
      <c r="B33" s="40"/>
    </row>
    <row r="35" spans="1:3" x14ac:dyDescent="0.25">
      <c r="A35" s="111" t="s">
        <v>206</v>
      </c>
      <c r="B35" s="37" t="s">
        <v>227</v>
      </c>
    </row>
    <row r="36" spans="1:3" x14ac:dyDescent="0.25">
      <c r="A36" s="111"/>
    </row>
    <row r="37" spans="1:3" x14ac:dyDescent="0.25">
      <c r="B37" s="39" t="s">
        <v>208</v>
      </c>
      <c r="C37" s="345"/>
    </row>
    <row r="38" spans="1:3" x14ac:dyDescent="0.25">
      <c r="B38" s="39" t="s">
        <v>209</v>
      </c>
      <c r="C38" s="345"/>
    </row>
    <row r="39" spans="1:3" x14ac:dyDescent="0.25">
      <c r="B39" s="39" t="s">
        <v>210</v>
      </c>
      <c r="C39" s="345"/>
    </row>
    <row r="40" spans="1:3" x14ac:dyDescent="0.25">
      <c r="B40" s="39" t="s">
        <v>211</v>
      </c>
      <c r="C40" s="345"/>
    </row>
    <row r="41" spans="1:3" x14ac:dyDescent="0.25">
      <c r="B41" s="39" t="s">
        <v>212</v>
      </c>
      <c r="C41" s="345" t="s">
        <v>0</v>
      </c>
    </row>
    <row r="42" spans="1:3" x14ac:dyDescent="0.25">
      <c r="B42" s="39" t="s">
        <v>213</v>
      </c>
      <c r="C42" s="345"/>
    </row>
    <row r="43" spans="1:3" x14ac:dyDescent="0.25">
      <c r="B43" s="39" t="s">
        <v>214</v>
      </c>
      <c r="C43" s="345"/>
    </row>
    <row r="44" spans="1:3" x14ac:dyDescent="0.25">
      <c r="B44" s="39" t="s">
        <v>215</v>
      </c>
      <c r="C44" s="345" t="s">
        <v>0</v>
      </c>
    </row>
    <row r="45" spans="1:3" x14ac:dyDescent="0.25">
      <c r="B45" s="39" t="s">
        <v>216</v>
      </c>
      <c r="C45" s="345" t="s">
        <v>0</v>
      </c>
    </row>
    <row r="46" spans="1:3" x14ac:dyDescent="0.25">
      <c r="B46" s="39" t="s">
        <v>217</v>
      </c>
      <c r="C46" s="345"/>
    </row>
    <row r="47" spans="1:3" x14ac:dyDescent="0.25">
      <c r="B47" s="39" t="s">
        <v>146</v>
      </c>
      <c r="C47" s="345"/>
    </row>
    <row r="48" spans="1:3" x14ac:dyDescent="0.25">
      <c r="B48" s="39" t="s">
        <v>218</v>
      </c>
      <c r="C48" s="345"/>
    </row>
    <row r="49" spans="1:3" x14ac:dyDescent="0.25">
      <c r="B49" s="39" t="s">
        <v>219</v>
      </c>
      <c r="C49" s="345" t="s">
        <v>0</v>
      </c>
    </row>
    <row r="50" spans="1:3" x14ac:dyDescent="0.25">
      <c r="B50" s="39" t="s">
        <v>220</v>
      </c>
      <c r="C50" s="345" t="s">
        <v>0</v>
      </c>
    </row>
    <row r="51" spans="1:3" x14ac:dyDescent="0.25">
      <c r="A51" s="111"/>
      <c r="B51" s="38" t="s">
        <v>221</v>
      </c>
      <c r="C51" s="345"/>
    </row>
    <row r="52" spans="1:3" x14ac:dyDescent="0.25">
      <c r="A52" s="111"/>
      <c r="B52" s="38" t="s">
        <v>222</v>
      </c>
      <c r="C52" s="345"/>
    </row>
    <row r="53" spans="1:3" x14ac:dyDescent="0.25">
      <c r="A53" s="111"/>
      <c r="B53" s="38" t="s">
        <v>223</v>
      </c>
      <c r="C53" s="345"/>
    </row>
    <row r="54" spans="1:3" x14ac:dyDescent="0.25">
      <c r="B54" s="80" t="s">
        <v>224</v>
      </c>
      <c r="C54" s="345"/>
    </row>
    <row r="55" spans="1:3" x14ac:dyDescent="0.25">
      <c r="B55" s="80" t="s">
        <v>225</v>
      </c>
      <c r="C55" s="345"/>
    </row>
    <row r="56" spans="1:3" ht="25" x14ac:dyDescent="0.25">
      <c r="B56" s="19" t="s">
        <v>226</v>
      </c>
      <c r="C56" s="345"/>
    </row>
    <row r="59" spans="1:3" x14ac:dyDescent="0.25">
      <c r="A59" s="111" t="s">
        <v>171</v>
      </c>
      <c r="B59" s="37" t="s">
        <v>228</v>
      </c>
    </row>
    <row r="60" spans="1:3" x14ac:dyDescent="0.25">
      <c r="A60" s="111"/>
    </row>
    <row r="61" spans="1:3" x14ac:dyDescent="0.25">
      <c r="B61" s="39" t="s">
        <v>208</v>
      </c>
      <c r="C61" s="345"/>
    </row>
    <row r="62" spans="1:3" x14ac:dyDescent="0.25">
      <c r="B62" s="39" t="s">
        <v>209</v>
      </c>
      <c r="C62" s="345"/>
    </row>
    <row r="63" spans="1:3" x14ac:dyDescent="0.25">
      <c r="B63" s="39" t="s">
        <v>210</v>
      </c>
      <c r="C63" s="345"/>
    </row>
    <row r="64" spans="1:3" x14ac:dyDescent="0.25">
      <c r="B64" s="39" t="s">
        <v>211</v>
      </c>
      <c r="C64" s="345"/>
    </row>
    <row r="65" spans="1:3" x14ac:dyDescent="0.25">
      <c r="B65" s="39" t="s">
        <v>212</v>
      </c>
      <c r="C65" s="345" t="s">
        <v>0</v>
      </c>
    </row>
    <row r="66" spans="1:3" x14ac:dyDescent="0.25">
      <c r="B66" s="39" t="s">
        <v>213</v>
      </c>
      <c r="C66" s="345"/>
    </row>
    <row r="67" spans="1:3" x14ac:dyDescent="0.25">
      <c r="B67" s="39" t="s">
        <v>214</v>
      </c>
      <c r="C67" s="345"/>
    </row>
    <row r="68" spans="1:3" x14ac:dyDescent="0.25">
      <c r="B68" s="39" t="s">
        <v>215</v>
      </c>
      <c r="C68" s="345" t="s">
        <v>0</v>
      </c>
    </row>
    <row r="69" spans="1:3" x14ac:dyDescent="0.25">
      <c r="B69" s="39" t="s">
        <v>216</v>
      </c>
      <c r="C69" s="345" t="s">
        <v>0</v>
      </c>
    </row>
    <row r="70" spans="1:3" x14ac:dyDescent="0.25">
      <c r="B70" s="39" t="s">
        <v>217</v>
      </c>
      <c r="C70" s="345"/>
    </row>
    <row r="71" spans="1:3" x14ac:dyDescent="0.25">
      <c r="B71" s="39" t="s">
        <v>146</v>
      </c>
      <c r="C71" s="345"/>
    </row>
    <row r="72" spans="1:3" x14ac:dyDescent="0.25">
      <c r="B72" s="39" t="s">
        <v>218</v>
      </c>
      <c r="C72" s="345"/>
    </row>
    <row r="73" spans="1:3" x14ac:dyDescent="0.25">
      <c r="B73" s="39" t="s">
        <v>219</v>
      </c>
      <c r="C73" s="345" t="s">
        <v>0</v>
      </c>
    </row>
    <row r="74" spans="1:3" x14ac:dyDescent="0.25">
      <c r="B74" s="39" t="s">
        <v>220</v>
      </c>
      <c r="C74" s="345" t="s">
        <v>0</v>
      </c>
    </row>
    <row r="75" spans="1:3" x14ac:dyDescent="0.25">
      <c r="A75" s="111"/>
      <c r="B75" s="38" t="s">
        <v>221</v>
      </c>
      <c r="C75" s="345"/>
    </row>
    <row r="76" spans="1:3" x14ac:dyDescent="0.25">
      <c r="A76" s="111"/>
      <c r="B76" s="38" t="s">
        <v>222</v>
      </c>
      <c r="C76" s="345"/>
    </row>
    <row r="77" spans="1:3" x14ac:dyDescent="0.25">
      <c r="A77" s="111"/>
      <c r="B77" s="38" t="s">
        <v>223</v>
      </c>
      <c r="C77" s="345"/>
    </row>
    <row r="78" spans="1:3" x14ac:dyDescent="0.25">
      <c r="B78" s="80" t="s">
        <v>224</v>
      </c>
      <c r="C78" s="345"/>
    </row>
    <row r="79" spans="1:3" x14ac:dyDescent="0.25">
      <c r="B79" s="80" t="s">
        <v>225</v>
      </c>
      <c r="C79" s="345"/>
    </row>
    <row r="80" spans="1:3" ht="25" x14ac:dyDescent="0.25">
      <c r="B80" s="19" t="s">
        <v>226</v>
      </c>
      <c r="C80" s="345"/>
    </row>
    <row r="83" spans="1:3" x14ac:dyDescent="0.25">
      <c r="A83" s="111" t="s">
        <v>173</v>
      </c>
      <c r="B83" s="37" t="s">
        <v>229</v>
      </c>
    </row>
    <row r="84" spans="1:3" x14ac:dyDescent="0.25">
      <c r="A84" s="111"/>
    </row>
    <row r="85" spans="1:3" x14ac:dyDescent="0.25">
      <c r="B85" s="39" t="s">
        <v>208</v>
      </c>
      <c r="C85" s="345"/>
    </row>
    <row r="86" spans="1:3" x14ac:dyDescent="0.25">
      <c r="B86" s="39" t="s">
        <v>209</v>
      </c>
      <c r="C86" s="345"/>
    </row>
    <row r="87" spans="1:3" x14ac:dyDescent="0.25">
      <c r="B87" s="39" t="s">
        <v>210</v>
      </c>
      <c r="C87" s="345"/>
    </row>
    <row r="88" spans="1:3" x14ac:dyDescent="0.25">
      <c r="B88" s="39" t="s">
        <v>211</v>
      </c>
      <c r="C88" s="345"/>
    </row>
    <row r="89" spans="1:3" x14ac:dyDescent="0.25">
      <c r="B89" s="39" t="s">
        <v>212</v>
      </c>
      <c r="C89" s="345" t="s">
        <v>0</v>
      </c>
    </row>
    <row r="90" spans="1:3" x14ac:dyDescent="0.25">
      <c r="B90" s="39" t="s">
        <v>213</v>
      </c>
      <c r="C90" s="345"/>
    </row>
    <row r="91" spans="1:3" x14ac:dyDescent="0.25">
      <c r="B91" s="39" t="s">
        <v>214</v>
      </c>
      <c r="C91" s="345"/>
    </row>
    <row r="92" spans="1:3" x14ac:dyDescent="0.25">
      <c r="B92" s="39" t="s">
        <v>215</v>
      </c>
      <c r="C92" s="345" t="s">
        <v>0</v>
      </c>
    </row>
    <row r="93" spans="1:3" x14ac:dyDescent="0.25">
      <c r="B93" s="39" t="s">
        <v>216</v>
      </c>
      <c r="C93" s="345" t="s">
        <v>0</v>
      </c>
    </row>
    <row r="94" spans="1:3" x14ac:dyDescent="0.25">
      <c r="B94" s="39" t="s">
        <v>217</v>
      </c>
      <c r="C94" s="345"/>
    </row>
    <row r="95" spans="1:3" x14ac:dyDescent="0.25">
      <c r="B95" s="39" t="s">
        <v>146</v>
      </c>
      <c r="C95" s="345"/>
    </row>
    <row r="96" spans="1:3" x14ac:dyDescent="0.25">
      <c r="B96" s="39" t="s">
        <v>218</v>
      </c>
      <c r="C96" s="345"/>
    </row>
    <row r="97" spans="1:3" x14ac:dyDescent="0.25">
      <c r="B97" s="39" t="s">
        <v>219</v>
      </c>
      <c r="C97" s="345" t="s">
        <v>0</v>
      </c>
    </row>
    <row r="98" spans="1:3" x14ac:dyDescent="0.25">
      <c r="B98" s="39" t="s">
        <v>220</v>
      </c>
      <c r="C98" s="345" t="s">
        <v>0</v>
      </c>
    </row>
    <row r="99" spans="1:3" x14ac:dyDescent="0.25">
      <c r="A99" s="111"/>
      <c r="B99" s="38" t="s">
        <v>221</v>
      </c>
      <c r="C99" s="345"/>
    </row>
    <row r="100" spans="1:3" x14ac:dyDescent="0.25">
      <c r="A100" s="111"/>
      <c r="B100" s="38" t="s">
        <v>222</v>
      </c>
      <c r="C100" s="345"/>
    </row>
    <row r="101" spans="1:3" x14ac:dyDescent="0.25">
      <c r="A101" s="111"/>
      <c r="B101" s="38" t="s">
        <v>223</v>
      </c>
      <c r="C101" s="345"/>
    </row>
    <row r="102" spans="1:3" x14ac:dyDescent="0.25">
      <c r="B102" s="80" t="s">
        <v>224</v>
      </c>
      <c r="C102" s="345"/>
    </row>
    <row r="103" spans="1:3" x14ac:dyDescent="0.25">
      <c r="B103" s="80" t="s">
        <v>225</v>
      </c>
      <c r="C103" s="345"/>
    </row>
    <row r="104" spans="1:3" ht="25" x14ac:dyDescent="0.25">
      <c r="B104" s="19" t="s">
        <v>226</v>
      </c>
      <c r="C104" s="345"/>
    </row>
    <row r="107" spans="1:3" x14ac:dyDescent="0.25">
      <c r="A107" s="111" t="s">
        <v>175</v>
      </c>
      <c r="B107" s="37" t="s">
        <v>230</v>
      </c>
    </row>
    <row r="108" spans="1:3" x14ac:dyDescent="0.25">
      <c r="A108" s="111"/>
      <c r="B108" s="37"/>
    </row>
    <row r="109" spans="1:3" x14ac:dyDescent="0.25">
      <c r="A109" s="111"/>
      <c r="B109" s="772" t="s">
        <v>231</v>
      </c>
      <c r="C109" s="772"/>
    </row>
    <row r="110" spans="1:3" x14ac:dyDescent="0.25">
      <c r="A110" s="111"/>
      <c r="B110" s="772"/>
      <c r="C110" s="772"/>
    </row>
    <row r="111" spans="1:3" x14ac:dyDescent="0.25">
      <c r="A111" s="111"/>
      <c r="B111" s="37"/>
    </row>
    <row r="112" spans="1:3" x14ac:dyDescent="0.25">
      <c r="B112" s="19" t="s">
        <v>232</v>
      </c>
      <c r="C112" s="345"/>
    </row>
    <row r="113" spans="2:3" x14ac:dyDescent="0.25">
      <c r="B113" s="19" t="s">
        <v>233</v>
      </c>
      <c r="C113" s="345"/>
    </row>
    <row r="115" spans="2:3" x14ac:dyDescent="0.25">
      <c r="B115" s="19" t="s">
        <v>234</v>
      </c>
      <c r="C115" s="345"/>
    </row>
    <row r="116" spans="2:3" ht="26" x14ac:dyDescent="0.25">
      <c r="B116" s="344" t="s">
        <v>235</v>
      </c>
    </row>
  </sheetData>
  <mergeCells count="4">
    <mergeCell ref="B109:C110"/>
    <mergeCell ref="A1:C1"/>
    <mergeCell ref="B3:C4"/>
    <mergeCell ref="C8:C9"/>
  </mergeCells>
  <pageMargins left="0.7" right="0.7" top="0.75" bottom="0.75" header="0.3" footer="0.3"/>
  <pageSetup scale="70" orientation="portrait" r:id="rId1"/>
  <extLst>
    <ext xmlns:x14="http://schemas.microsoft.com/office/spreadsheetml/2009/9/main" uri="{CCE6A557-97BC-4b89-ADB6-D9C93CAAB3DF}">
      <x14:dataValidations xmlns:xm="http://schemas.microsoft.com/office/excel/2006/main" count="3">
        <x14:dataValidation type="list" showInputMessage="1" showErrorMessage="1" xr:uid="{A5655049-BFF5-4F0A-87D4-B9542BE80293}">
          <x14:formula1>
            <xm:f>'Pick List'!$C$3:$C$5</xm:f>
          </x14:formula1>
          <xm:sqref>C17 C20:C21 C25:C26 C41 C44:C45 C49:C50 C65 C68:C69 C73:C74 C89 C92:C93 C97:C98</xm:sqref>
        </x14:dataValidation>
        <x14:dataValidation type="list" showInputMessage="1" showErrorMessage="1" xr:uid="{461E859A-FF73-473B-9B08-86253BD5318E}">
          <x14:formula1>
            <xm:f>'Pick List'!$J$3:$J$6</xm:f>
          </x14:formula1>
          <xm:sqref>C7</xm:sqref>
        </x14:dataValidation>
        <x14:dataValidation type="list" showInputMessage="1" showErrorMessage="1" xr:uid="{03EC9888-F032-40CB-ADE5-7DBF9F9C18E3}">
          <x14:formula1>
            <xm:f>'Pick List'!$O$3:$O$11</xm:f>
          </x14:formula1>
          <xm:sqref>C14:C15 C38:C39 C62:C63 C86:C87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97D5F-58D2-491D-95BF-F54CE3F03DE1}">
  <sheetPr codeName="TabC1"/>
  <dimension ref="A1:M109"/>
  <sheetViews>
    <sheetView showGridLines="0" zoomScaleNormal="110" workbookViewId="0">
      <pane ySplit="2" topLeftCell="A3" activePane="bottomLeft" state="frozen"/>
      <selection pane="bottomLeft" activeCell="B6" sqref="B6:I6"/>
    </sheetView>
  </sheetViews>
  <sheetFormatPr defaultColWidth="0" defaultRowHeight="0" customHeight="1" zeroHeight="1" x14ac:dyDescent="0.35"/>
  <cols>
    <col min="1" max="1" width="3.7265625" style="74" customWidth="1"/>
    <col min="2" max="2" width="15.81640625" style="74" customWidth="1"/>
    <col min="3" max="9" width="16.81640625" style="74" customWidth="1"/>
    <col min="10" max="10" width="3.1796875" style="74" customWidth="1"/>
    <col min="11" max="11" width="17.26953125" style="74" hidden="1" customWidth="1"/>
    <col min="12" max="12" width="25.453125" style="74" hidden="1" customWidth="1"/>
    <col min="13" max="13" width="3.7265625" style="74" hidden="1" customWidth="1"/>
    <col min="14" max="16384" width="9.1796875" style="74" hidden="1"/>
  </cols>
  <sheetData>
    <row r="1" spans="1:13" ht="23.15" customHeight="1" x14ac:dyDescent="0.4">
      <c r="B1" s="592" t="s">
        <v>236</v>
      </c>
      <c r="C1" s="207"/>
      <c r="D1" s="207"/>
      <c r="E1" s="207"/>
      <c r="F1" s="207"/>
      <c r="G1" s="207"/>
      <c r="H1" s="207"/>
      <c r="I1" s="208"/>
      <c r="J1" s="208"/>
      <c r="K1" s="280"/>
      <c r="L1" s="280"/>
      <c r="M1"/>
    </row>
    <row r="2" spans="1:13" ht="15.5" x14ac:dyDescent="0.35">
      <c r="B2" s="91" t="str">
        <f>'Applicant Info and References'!B2</f>
        <v>800 MW Docket</v>
      </c>
      <c r="C2" s="281"/>
      <c r="D2" s="281"/>
      <c r="E2" s="281"/>
      <c r="F2" s="281"/>
      <c r="I2" s="282"/>
      <c r="J2" s="282"/>
      <c r="K2" s="282"/>
      <c r="M2" s="25"/>
    </row>
    <row r="3" spans="1:13" ht="15" customHeight="1" x14ac:dyDescent="0.35">
      <c r="B3" s="91"/>
      <c r="C3" s="281"/>
      <c r="D3" s="281"/>
      <c r="E3" s="281"/>
      <c r="F3" s="281"/>
      <c r="I3" s="282"/>
      <c r="J3" s="282"/>
      <c r="K3" s="282"/>
      <c r="M3" s="25"/>
    </row>
    <row r="4" spans="1:13" ht="39.75" customHeight="1" x14ac:dyDescent="0.35">
      <c r="B4" s="758" t="s">
        <v>237</v>
      </c>
      <c r="C4" s="759"/>
      <c r="D4" s="759"/>
      <c r="E4" s="759"/>
      <c r="F4" s="759"/>
      <c r="G4" s="759"/>
      <c r="H4" s="759"/>
      <c r="I4" s="760"/>
      <c r="J4" s="282"/>
      <c r="K4" s="282"/>
      <c r="M4" s="25"/>
    </row>
    <row r="5" spans="1:13" ht="24" customHeight="1" x14ac:dyDescent="0.35">
      <c r="B5" s="761"/>
      <c r="C5" s="762"/>
      <c r="D5" s="762"/>
      <c r="E5" s="762"/>
      <c r="F5" s="762"/>
      <c r="G5" s="762"/>
      <c r="H5" s="762"/>
      <c r="I5" s="763"/>
      <c r="J5" s="282"/>
      <c r="K5" s="282"/>
      <c r="M5" s="25"/>
    </row>
    <row r="6" spans="1:13" ht="32.15" customHeight="1" x14ac:dyDescent="0.35">
      <c r="B6" s="783" t="s">
        <v>238</v>
      </c>
      <c r="C6" s="784"/>
      <c r="D6" s="784"/>
      <c r="E6" s="784"/>
      <c r="F6" s="784"/>
      <c r="G6" s="784"/>
      <c r="H6" s="784"/>
      <c r="I6" s="785"/>
      <c r="J6" s="282"/>
      <c r="K6" s="282"/>
      <c r="M6" s="25"/>
    </row>
    <row r="7" spans="1:13" ht="15.5" x14ac:dyDescent="0.35">
      <c r="B7" s="283">
        <v>30.43</v>
      </c>
      <c r="C7" s="283">
        <v>16.57</v>
      </c>
      <c r="D7" s="283">
        <v>16.57</v>
      </c>
      <c r="E7" s="283">
        <v>16.57</v>
      </c>
      <c r="F7" s="283">
        <v>16.57</v>
      </c>
      <c r="M7" s="25"/>
    </row>
    <row r="8" spans="1:13" ht="15.75" customHeight="1" x14ac:dyDescent="0.35">
      <c r="B8" s="782" t="s">
        <v>239</v>
      </c>
      <c r="C8" s="782"/>
      <c r="D8" s="782"/>
      <c r="E8" s="782"/>
      <c r="F8" s="782"/>
      <c r="G8" s="782"/>
      <c r="H8" s="782"/>
      <c r="I8" s="782"/>
      <c r="M8" s="25"/>
    </row>
    <row r="9" spans="1:13" ht="15.5" x14ac:dyDescent="0.35">
      <c r="B9" s="782"/>
      <c r="C9" s="782"/>
      <c r="D9" s="782"/>
      <c r="E9" s="782"/>
      <c r="F9" s="782"/>
      <c r="G9" s="782"/>
      <c r="H9" s="782"/>
      <c r="I9" s="782"/>
      <c r="M9" s="25"/>
    </row>
    <row r="10" spans="1:13" ht="32.25" customHeight="1" x14ac:dyDescent="0.35">
      <c r="B10" s="283"/>
      <c r="C10" s="283"/>
      <c r="D10" s="283"/>
      <c r="E10" s="283"/>
      <c r="F10" s="283"/>
      <c r="M10" s="25"/>
    </row>
    <row r="11" spans="1:13" ht="78.650000000000006" customHeight="1" x14ac:dyDescent="0.35">
      <c r="B11" s="787" t="s">
        <v>240</v>
      </c>
      <c r="C11" s="787"/>
      <c r="D11" s="787"/>
      <c r="E11" s="787"/>
      <c r="F11" s="787"/>
      <c r="G11" s="787"/>
      <c r="H11" s="787"/>
      <c r="I11" s="787"/>
      <c r="J11" s="284"/>
      <c r="K11" s="284"/>
      <c r="L11" s="284"/>
      <c r="M11" s="285"/>
    </row>
    <row r="12" spans="1:13" ht="18" customHeight="1" x14ac:dyDescent="0.35">
      <c r="B12" s="787"/>
      <c r="C12" s="787"/>
      <c r="D12" s="787"/>
      <c r="E12" s="787"/>
      <c r="F12" s="787"/>
      <c r="G12" s="787"/>
      <c r="H12" s="787"/>
      <c r="I12" s="787"/>
      <c r="J12" s="284"/>
      <c r="K12" s="284"/>
      <c r="L12" s="284"/>
      <c r="M12" s="285"/>
    </row>
    <row r="13" spans="1:13" ht="18" customHeight="1" x14ac:dyDescent="0.35">
      <c r="B13" s="418"/>
      <c r="C13" s="417"/>
      <c r="D13" s="417"/>
      <c r="E13" s="417"/>
      <c r="F13" s="417"/>
      <c r="G13" s="417"/>
      <c r="H13" s="417"/>
      <c r="I13" s="417"/>
      <c r="J13" s="284"/>
      <c r="K13" s="284"/>
      <c r="L13" s="284"/>
      <c r="M13" s="285"/>
    </row>
    <row r="14" spans="1:13" ht="18" customHeight="1" x14ac:dyDescent="0.35">
      <c r="B14" s="419" t="s">
        <v>241</v>
      </c>
      <c r="C14" s="417"/>
      <c r="D14" s="417"/>
      <c r="E14" s="417"/>
      <c r="F14" s="417"/>
      <c r="G14" s="417"/>
      <c r="H14" s="417"/>
      <c r="I14" s="417"/>
      <c r="J14" s="284"/>
      <c r="K14" s="284"/>
      <c r="L14" s="284"/>
      <c r="M14" s="285"/>
    </row>
    <row r="15" spans="1:13" s="786" customFormat="1" ht="60" customHeight="1" x14ac:dyDescent="0.35">
      <c r="A15" s="74"/>
      <c r="B15" s="786" t="s">
        <v>242</v>
      </c>
    </row>
    <row r="16" spans="1:13" s="786" customFormat="1" ht="78" customHeight="1" x14ac:dyDescent="0.35">
      <c r="A16" s="74"/>
      <c r="B16" s="786" t="s">
        <v>243</v>
      </c>
    </row>
    <row r="17" spans="1:13" s="786" customFormat="1" ht="113.5" customHeight="1" x14ac:dyDescent="0.35">
      <c r="A17" s="74"/>
      <c r="B17" s="786" t="s">
        <v>244</v>
      </c>
    </row>
    <row r="18" spans="1:13" s="786" customFormat="1" ht="16" customHeight="1" x14ac:dyDescent="0.35">
      <c r="A18" s="74"/>
    </row>
    <row r="19" spans="1:13" ht="24.75" customHeight="1" x14ac:dyDescent="0.35">
      <c r="B19" s="420"/>
      <c r="C19" s="417"/>
      <c r="D19" s="417"/>
      <c r="E19" s="417"/>
      <c r="F19" s="417"/>
      <c r="G19" s="417"/>
      <c r="H19" s="417"/>
      <c r="I19" s="417"/>
      <c r="J19" s="284"/>
      <c r="K19" s="284"/>
      <c r="L19" s="284"/>
      <c r="M19" s="285"/>
    </row>
    <row r="20" spans="1:13" ht="20.149999999999999" customHeight="1" x14ac:dyDescent="0.35">
      <c r="A20" s="104">
        <v>1</v>
      </c>
      <c r="B20" s="286" t="s">
        <v>245</v>
      </c>
      <c r="E20" s="417"/>
      <c r="F20" s="287"/>
      <c r="G20" s="282" t="s">
        <v>246</v>
      </c>
      <c r="K20" s="284"/>
      <c r="L20" s="284"/>
      <c r="M20" s="285"/>
    </row>
    <row r="21" spans="1:13" ht="20.149999999999999" customHeight="1" x14ac:dyDescent="0.35">
      <c r="A21" s="104" t="s">
        <v>206</v>
      </c>
      <c r="B21" s="288" t="s">
        <v>247</v>
      </c>
      <c r="C21" s="289"/>
      <c r="D21" s="289"/>
      <c r="E21" s="289"/>
      <c r="F21" s="290"/>
      <c r="H21" s="291"/>
      <c r="I21" s="292"/>
      <c r="J21" s="292"/>
      <c r="K21" s="293"/>
    </row>
    <row r="22" spans="1:13" ht="20.149999999999999" customHeight="1" x14ac:dyDescent="0.35">
      <c r="A22" s="104"/>
      <c r="B22" s="288"/>
      <c r="C22" s="289"/>
      <c r="D22" s="289"/>
      <c r="E22" s="289"/>
      <c r="F22" s="290"/>
      <c r="H22" s="291"/>
      <c r="I22" s="292"/>
      <c r="J22" s="292"/>
      <c r="K22" s="293"/>
    </row>
    <row r="23" spans="1:13" ht="15.65" customHeight="1" x14ac:dyDescent="0.35">
      <c r="A23" s="72"/>
      <c r="B23" s="294"/>
      <c r="C23" s="294" t="s">
        <v>140</v>
      </c>
      <c r="D23" s="294" t="s">
        <v>141</v>
      </c>
      <c r="E23" s="294" t="s">
        <v>142</v>
      </c>
      <c r="F23" s="294" t="s">
        <v>143</v>
      </c>
      <c r="J23" s="291"/>
      <c r="K23" s="291"/>
    </row>
    <row r="24" spans="1:13" ht="32.15" customHeight="1" x14ac:dyDescent="0.35">
      <c r="A24" s="72"/>
      <c r="B24" s="295"/>
      <c r="C24" s="296" t="str">
        <f>IF('GenTech&amp;BOP'!C11="","Not Used",'GenTech&amp;BOP'!C11)</f>
        <v>Not Used</v>
      </c>
      <c r="D24" s="296" t="str">
        <f>IF('GenTech&amp;BOP'!E11="","Not Used",'GenTech&amp;BOP'!E11)</f>
        <v>Not Used</v>
      </c>
      <c r="E24" s="296" t="str">
        <f>IF('GenTech&amp;BOP'!G11="","Not Used",'GenTech&amp;BOP'!G11)</f>
        <v>Not Used</v>
      </c>
      <c r="F24" s="296" t="str">
        <f>IF('GenTech&amp;BOP'!I11="","Not Used",'GenTech&amp;BOP'!I11)</f>
        <v>Not Used</v>
      </c>
      <c r="G24" s="776" t="s">
        <v>248</v>
      </c>
      <c r="H24" s="777"/>
      <c r="I24" s="778"/>
      <c r="J24" s="291"/>
      <c r="K24" s="291"/>
    </row>
    <row r="25" spans="1:13" ht="93" x14ac:dyDescent="0.35">
      <c r="A25" s="72"/>
      <c r="B25" s="294" t="s">
        <v>249</v>
      </c>
      <c r="C25" s="414" t="str">
        <f>IF(OR(C$24="Storage - Battery",C$24="Storage - Other"),"Use Storage Table to the Right",IF(C$24="Demand Response","N/A",IF(C$24&lt;&gt;"Gas Thermal","Expected Generation at POI - Include Degradation (MWh)","N/A")))</f>
        <v>Expected Generation at POI - Include Degradation (MWh)</v>
      </c>
      <c r="D25" s="414" t="str">
        <f>IF(OR(D$24="Storage - Battery",D$24="Storage - Other"),"Use Storage Table to the Right",IF(D$24="Demand Response","N/A",IF(D$24&lt;&gt;"Gas Thermal","Expected Generation at POI - Include Degradation (MWh)","N/A")))</f>
        <v>Expected Generation at POI - Include Degradation (MWh)</v>
      </c>
      <c r="E25" s="414" t="str">
        <f>IF(OR(E$24="Storage - Battery",E$24="Storage - Other"),"Use Storage Table to the Right",IF(E$24="Demand Response","N/A",IF(E$24&lt;&gt;"Gas Thermal","Expected Generation at POI - Include Degradation (MWh)","N/A")))</f>
        <v>Expected Generation at POI - Include Degradation (MWh)</v>
      </c>
      <c r="F25" s="414" t="str">
        <f>IF(OR(F$24="Storage - Battery",F$24="Storage - Other"),"Use Storage Table to the Right",IF(F$24="Demand Response","N/A",IF(F$24&lt;&gt;"Gas Thermal","Expected Generation at POI - Include Degradation (MWh)","N/A")))</f>
        <v>Expected Generation at POI - Include Degradation (MWh)</v>
      </c>
      <c r="G25" s="294" t="s">
        <v>250</v>
      </c>
      <c r="H25" s="294" t="s">
        <v>251</v>
      </c>
      <c r="I25" s="69" t="s">
        <v>252</v>
      </c>
      <c r="J25" s="291"/>
      <c r="K25" s="291"/>
    </row>
    <row r="26" spans="1:13" ht="14.15" customHeight="1" x14ac:dyDescent="0.35">
      <c r="B26" s="297">
        <v>1</v>
      </c>
      <c r="C26" s="298"/>
      <c r="D26" s="298"/>
      <c r="E26" s="298"/>
      <c r="F26" s="298"/>
      <c r="G26" s="298"/>
      <c r="H26" s="298"/>
      <c r="I26" s="299"/>
      <c r="J26" s="300"/>
      <c r="K26" s="300"/>
    </row>
    <row r="27" spans="1:13" ht="14.15" customHeight="1" x14ac:dyDescent="0.35">
      <c r="B27" s="301">
        <f>B26+1</f>
        <v>2</v>
      </c>
      <c r="C27" s="415"/>
      <c r="D27" s="302"/>
      <c r="E27" s="302"/>
      <c r="F27" s="302"/>
      <c r="G27" s="302"/>
      <c r="H27" s="302"/>
      <c r="I27" s="299"/>
    </row>
    <row r="28" spans="1:13" ht="14.15" customHeight="1" x14ac:dyDescent="0.35">
      <c r="B28" s="301">
        <f t="shared" ref="B28:B65" si="0">B27+1</f>
        <v>3</v>
      </c>
      <c r="C28" s="415"/>
      <c r="D28" s="302"/>
      <c r="E28" s="302"/>
      <c r="F28" s="302"/>
      <c r="G28" s="302"/>
      <c r="H28" s="302"/>
      <c r="I28" s="299"/>
      <c r="J28" s="303"/>
    </row>
    <row r="29" spans="1:13" ht="14.15" customHeight="1" x14ac:dyDescent="0.35">
      <c r="B29" s="301">
        <f t="shared" si="0"/>
        <v>4</v>
      </c>
      <c r="C29" s="415"/>
      <c r="D29" s="302"/>
      <c r="E29" s="302"/>
      <c r="F29" s="302"/>
      <c r="G29" s="302"/>
      <c r="H29" s="302"/>
      <c r="I29" s="299"/>
    </row>
    <row r="30" spans="1:13" ht="14.15" customHeight="1" x14ac:dyDescent="0.35">
      <c r="B30" s="301">
        <f t="shared" si="0"/>
        <v>5</v>
      </c>
      <c r="C30" s="415"/>
      <c r="D30" s="302"/>
      <c r="E30" s="302"/>
      <c r="F30" s="302"/>
      <c r="G30" s="302"/>
      <c r="H30" s="302"/>
      <c r="I30" s="299"/>
    </row>
    <row r="31" spans="1:13" ht="14.15" customHeight="1" x14ac:dyDescent="0.35">
      <c r="B31" s="301">
        <f t="shared" si="0"/>
        <v>6</v>
      </c>
      <c r="C31" s="415"/>
      <c r="D31" s="302"/>
      <c r="E31" s="302"/>
      <c r="F31" s="302"/>
      <c r="G31" s="302"/>
      <c r="H31" s="302"/>
      <c r="I31" s="299"/>
    </row>
    <row r="32" spans="1:13" ht="14.15" customHeight="1" x14ac:dyDescent="0.35">
      <c r="B32" s="301">
        <f t="shared" si="0"/>
        <v>7</v>
      </c>
      <c r="C32" s="415"/>
      <c r="D32" s="302"/>
      <c r="E32" s="302"/>
      <c r="F32" s="302"/>
      <c r="G32" s="302"/>
      <c r="H32" s="302"/>
      <c r="I32" s="299"/>
    </row>
    <row r="33" spans="2:9" ht="14.15" customHeight="1" x14ac:dyDescent="0.35">
      <c r="B33" s="301">
        <f t="shared" si="0"/>
        <v>8</v>
      </c>
      <c r="C33" s="415"/>
      <c r="D33" s="302"/>
      <c r="E33" s="302"/>
      <c r="F33" s="302"/>
      <c r="G33" s="302"/>
      <c r="H33" s="302"/>
      <c r="I33" s="299"/>
    </row>
    <row r="34" spans="2:9" ht="14.15" customHeight="1" x14ac:dyDescent="0.35">
      <c r="B34" s="301">
        <f t="shared" si="0"/>
        <v>9</v>
      </c>
      <c r="C34" s="415"/>
      <c r="D34" s="302"/>
      <c r="E34" s="302"/>
      <c r="F34" s="302"/>
      <c r="G34" s="302"/>
      <c r="H34" s="302"/>
      <c r="I34" s="299"/>
    </row>
    <row r="35" spans="2:9" ht="14.15" customHeight="1" x14ac:dyDescent="0.35">
      <c r="B35" s="301">
        <f t="shared" si="0"/>
        <v>10</v>
      </c>
      <c r="C35" s="415"/>
      <c r="D35" s="302"/>
      <c r="E35" s="302"/>
      <c r="F35" s="302"/>
      <c r="G35" s="302"/>
      <c r="H35" s="302"/>
      <c r="I35" s="299"/>
    </row>
    <row r="36" spans="2:9" ht="14.15" customHeight="1" x14ac:dyDescent="0.35">
      <c r="B36" s="301">
        <f t="shared" si="0"/>
        <v>11</v>
      </c>
      <c r="C36" s="415"/>
      <c r="D36" s="302"/>
      <c r="E36" s="302"/>
      <c r="F36" s="302"/>
      <c r="G36" s="302"/>
      <c r="H36" s="302"/>
      <c r="I36" s="299"/>
    </row>
    <row r="37" spans="2:9" ht="14.15" customHeight="1" x14ac:dyDescent="0.35">
      <c r="B37" s="301">
        <f t="shared" si="0"/>
        <v>12</v>
      </c>
      <c r="C37" s="415"/>
      <c r="D37" s="302"/>
      <c r="E37" s="302"/>
      <c r="F37" s="302"/>
      <c r="G37" s="302"/>
      <c r="H37" s="302"/>
      <c r="I37" s="299"/>
    </row>
    <row r="38" spans="2:9" ht="14.15" customHeight="1" x14ac:dyDescent="0.35">
      <c r="B38" s="301">
        <f t="shared" si="0"/>
        <v>13</v>
      </c>
      <c r="C38" s="415"/>
      <c r="D38" s="302"/>
      <c r="E38" s="302"/>
      <c r="F38" s="302"/>
      <c r="G38" s="302"/>
      <c r="H38" s="302"/>
      <c r="I38" s="299"/>
    </row>
    <row r="39" spans="2:9" ht="14.15" customHeight="1" x14ac:dyDescent="0.35">
      <c r="B39" s="301">
        <f t="shared" si="0"/>
        <v>14</v>
      </c>
      <c r="C39" s="415"/>
      <c r="D39" s="302"/>
      <c r="E39" s="302"/>
      <c r="F39" s="302"/>
      <c r="G39" s="302"/>
      <c r="H39" s="302"/>
      <c r="I39" s="299"/>
    </row>
    <row r="40" spans="2:9" ht="14.15" customHeight="1" x14ac:dyDescent="0.35">
      <c r="B40" s="301">
        <f t="shared" si="0"/>
        <v>15</v>
      </c>
      <c r="C40" s="415"/>
      <c r="D40" s="302"/>
      <c r="E40" s="302"/>
      <c r="F40" s="302"/>
      <c r="G40" s="302"/>
      <c r="H40" s="302"/>
      <c r="I40" s="299"/>
    </row>
    <row r="41" spans="2:9" ht="14.15" customHeight="1" x14ac:dyDescent="0.35">
      <c r="B41" s="301">
        <f t="shared" si="0"/>
        <v>16</v>
      </c>
      <c r="C41" s="415"/>
      <c r="D41" s="302"/>
      <c r="E41" s="302"/>
      <c r="F41" s="302"/>
      <c r="G41" s="302"/>
      <c r="H41" s="302"/>
      <c r="I41" s="299"/>
    </row>
    <row r="42" spans="2:9" ht="14.15" customHeight="1" x14ac:dyDescent="0.35">
      <c r="B42" s="301">
        <f t="shared" si="0"/>
        <v>17</v>
      </c>
      <c r="C42" s="415"/>
      <c r="D42" s="302"/>
      <c r="E42" s="302"/>
      <c r="F42" s="302"/>
      <c r="G42" s="302"/>
      <c r="H42" s="302"/>
      <c r="I42" s="299"/>
    </row>
    <row r="43" spans="2:9" ht="14.15" customHeight="1" x14ac:dyDescent="0.35">
      <c r="B43" s="301">
        <f t="shared" si="0"/>
        <v>18</v>
      </c>
      <c r="C43" s="415"/>
      <c r="D43" s="302"/>
      <c r="E43" s="302"/>
      <c r="F43" s="302"/>
      <c r="G43" s="302"/>
      <c r="H43" s="302"/>
      <c r="I43" s="299"/>
    </row>
    <row r="44" spans="2:9" ht="14.15" customHeight="1" x14ac:dyDescent="0.35">
      <c r="B44" s="301">
        <f t="shared" si="0"/>
        <v>19</v>
      </c>
      <c r="C44" s="415"/>
      <c r="D44" s="302"/>
      <c r="E44" s="302"/>
      <c r="F44" s="302"/>
      <c r="G44" s="302"/>
      <c r="H44" s="302"/>
      <c r="I44" s="299"/>
    </row>
    <row r="45" spans="2:9" ht="14.15" customHeight="1" x14ac:dyDescent="0.35">
      <c r="B45" s="301">
        <f t="shared" si="0"/>
        <v>20</v>
      </c>
      <c r="C45" s="415"/>
      <c r="D45" s="302"/>
      <c r="E45" s="302"/>
      <c r="F45" s="302"/>
      <c r="G45" s="302"/>
      <c r="H45" s="302"/>
      <c r="I45" s="299"/>
    </row>
    <row r="46" spans="2:9" ht="14.15" customHeight="1" x14ac:dyDescent="0.35">
      <c r="B46" s="301">
        <f t="shared" si="0"/>
        <v>21</v>
      </c>
      <c r="C46" s="415"/>
      <c r="D46" s="302"/>
      <c r="E46" s="302"/>
      <c r="F46" s="302"/>
      <c r="G46" s="302"/>
      <c r="H46" s="302"/>
      <c r="I46" s="299"/>
    </row>
    <row r="47" spans="2:9" ht="14.15" customHeight="1" x14ac:dyDescent="0.35">
      <c r="B47" s="301">
        <f t="shared" si="0"/>
        <v>22</v>
      </c>
      <c r="C47" s="415"/>
      <c r="D47" s="302"/>
      <c r="E47" s="302"/>
      <c r="F47" s="302"/>
      <c r="G47" s="302"/>
      <c r="H47" s="302"/>
      <c r="I47" s="299"/>
    </row>
    <row r="48" spans="2:9" ht="14.15" customHeight="1" x14ac:dyDescent="0.35">
      <c r="B48" s="301">
        <f t="shared" si="0"/>
        <v>23</v>
      </c>
      <c r="C48" s="415"/>
      <c r="D48" s="302"/>
      <c r="E48" s="302"/>
      <c r="F48" s="302"/>
      <c r="G48" s="302"/>
      <c r="H48" s="302"/>
      <c r="I48" s="299"/>
    </row>
    <row r="49" spans="2:9" ht="14.15" customHeight="1" x14ac:dyDescent="0.35">
      <c r="B49" s="301">
        <f t="shared" si="0"/>
        <v>24</v>
      </c>
      <c r="C49" s="415"/>
      <c r="D49" s="302"/>
      <c r="E49" s="302"/>
      <c r="F49" s="302"/>
      <c r="G49" s="302"/>
      <c r="H49" s="302"/>
      <c r="I49" s="299"/>
    </row>
    <row r="50" spans="2:9" ht="14.15" customHeight="1" x14ac:dyDescent="0.35">
      <c r="B50" s="304">
        <f t="shared" si="0"/>
        <v>25</v>
      </c>
      <c r="C50" s="415"/>
      <c r="D50" s="302"/>
      <c r="E50" s="302"/>
      <c r="F50" s="302"/>
      <c r="G50" s="302"/>
      <c r="H50" s="302"/>
      <c r="I50" s="299"/>
    </row>
    <row r="51" spans="2:9" ht="14.15" customHeight="1" x14ac:dyDescent="0.35">
      <c r="B51" s="304">
        <f t="shared" si="0"/>
        <v>26</v>
      </c>
      <c r="C51" s="415"/>
      <c r="D51" s="302"/>
      <c r="E51" s="302"/>
      <c r="F51" s="302"/>
      <c r="G51" s="302"/>
      <c r="H51" s="302"/>
      <c r="I51" s="299"/>
    </row>
    <row r="52" spans="2:9" ht="14.15" customHeight="1" x14ac:dyDescent="0.35">
      <c r="B52" s="304">
        <f t="shared" si="0"/>
        <v>27</v>
      </c>
      <c r="C52" s="415"/>
      <c r="D52" s="302"/>
      <c r="E52" s="302"/>
      <c r="F52" s="302"/>
      <c r="G52" s="302"/>
      <c r="H52" s="302"/>
      <c r="I52" s="299"/>
    </row>
    <row r="53" spans="2:9" ht="14.15" customHeight="1" x14ac:dyDescent="0.35">
      <c r="B53" s="304">
        <f t="shared" si="0"/>
        <v>28</v>
      </c>
      <c r="C53" s="415"/>
      <c r="D53" s="302"/>
      <c r="E53" s="302"/>
      <c r="F53" s="302"/>
      <c r="G53" s="302"/>
      <c r="H53" s="302"/>
      <c r="I53" s="299"/>
    </row>
    <row r="54" spans="2:9" ht="14.15" customHeight="1" x14ac:dyDescent="0.35">
      <c r="B54" s="304">
        <f t="shared" si="0"/>
        <v>29</v>
      </c>
      <c r="C54" s="415"/>
      <c r="D54" s="302"/>
      <c r="E54" s="302"/>
      <c r="F54" s="302"/>
      <c r="G54" s="302"/>
      <c r="H54" s="302"/>
      <c r="I54" s="299"/>
    </row>
    <row r="55" spans="2:9" ht="14.15" customHeight="1" x14ac:dyDescent="0.35">
      <c r="B55" s="304">
        <f t="shared" si="0"/>
        <v>30</v>
      </c>
      <c r="C55" s="415"/>
      <c r="D55" s="302"/>
      <c r="E55" s="302"/>
      <c r="F55" s="302"/>
      <c r="G55" s="302"/>
      <c r="H55" s="302"/>
      <c r="I55" s="299"/>
    </row>
    <row r="56" spans="2:9" ht="14.15" customHeight="1" x14ac:dyDescent="0.35">
      <c r="B56" s="304">
        <f t="shared" si="0"/>
        <v>31</v>
      </c>
      <c r="C56" s="415"/>
      <c r="D56" s="302"/>
      <c r="E56" s="302"/>
      <c r="F56" s="302"/>
      <c r="G56" s="302"/>
      <c r="H56" s="302"/>
      <c r="I56" s="299"/>
    </row>
    <row r="57" spans="2:9" ht="14.15" customHeight="1" x14ac:dyDescent="0.35">
      <c r="B57" s="304">
        <f t="shared" si="0"/>
        <v>32</v>
      </c>
      <c r="C57" s="415"/>
      <c r="D57" s="302"/>
      <c r="E57" s="302"/>
      <c r="F57" s="302"/>
      <c r="G57" s="302"/>
      <c r="H57" s="302"/>
      <c r="I57" s="299"/>
    </row>
    <row r="58" spans="2:9" ht="14.15" customHeight="1" x14ac:dyDescent="0.35">
      <c r="B58" s="304">
        <f t="shared" si="0"/>
        <v>33</v>
      </c>
      <c r="C58" s="415"/>
      <c r="D58" s="302"/>
      <c r="E58" s="302"/>
      <c r="F58" s="302"/>
      <c r="G58" s="302"/>
      <c r="H58" s="302"/>
      <c r="I58" s="299"/>
    </row>
    <row r="59" spans="2:9" ht="14.15" customHeight="1" x14ac:dyDescent="0.35">
      <c r="B59" s="304">
        <f t="shared" si="0"/>
        <v>34</v>
      </c>
      <c r="C59" s="415"/>
      <c r="D59" s="302"/>
      <c r="E59" s="302"/>
      <c r="F59" s="302"/>
      <c r="G59" s="302"/>
      <c r="H59" s="302"/>
      <c r="I59" s="299"/>
    </row>
    <row r="60" spans="2:9" ht="14.15" customHeight="1" x14ac:dyDescent="0.35">
      <c r="B60" s="304">
        <f t="shared" si="0"/>
        <v>35</v>
      </c>
      <c r="C60" s="415"/>
      <c r="D60" s="302"/>
      <c r="E60" s="302"/>
      <c r="F60" s="302"/>
      <c r="G60" s="302"/>
      <c r="H60" s="302"/>
      <c r="I60" s="299"/>
    </row>
    <row r="61" spans="2:9" ht="14.15" customHeight="1" x14ac:dyDescent="0.35">
      <c r="B61" s="304">
        <f t="shared" si="0"/>
        <v>36</v>
      </c>
      <c r="C61" s="415"/>
      <c r="D61" s="302"/>
      <c r="E61" s="302"/>
      <c r="F61" s="302"/>
      <c r="G61" s="302"/>
      <c r="H61" s="302"/>
      <c r="I61" s="299"/>
    </row>
    <row r="62" spans="2:9" ht="14.15" customHeight="1" x14ac:dyDescent="0.35">
      <c r="B62" s="304">
        <f t="shared" si="0"/>
        <v>37</v>
      </c>
      <c r="C62" s="415"/>
      <c r="D62" s="302"/>
      <c r="E62" s="302"/>
      <c r="F62" s="302"/>
      <c r="G62" s="302"/>
      <c r="H62" s="302"/>
      <c r="I62" s="299"/>
    </row>
    <row r="63" spans="2:9" ht="14.15" customHeight="1" x14ac:dyDescent="0.35">
      <c r="B63" s="304">
        <f t="shared" si="0"/>
        <v>38</v>
      </c>
      <c r="C63" s="415"/>
      <c r="D63" s="302"/>
      <c r="E63" s="302"/>
      <c r="F63" s="302"/>
      <c r="G63" s="302"/>
      <c r="H63" s="302"/>
      <c r="I63" s="299"/>
    </row>
    <row r="64" spans="2:9" ht="14.15" customHeight="1" x14ac:dyDescent="0.35">
      <c r="B64" s="304">
        <f t="shared" si="0"/>
        <v>39</v>
      </c>
      <c r="C64" s="415"/>
      <c r="D64" s="302"/>
      <c r="E64" s="302"/>
      <c r="F64" s="302"/>
      <c r="G64" s="302"/>
      <c r="H64" s="302"/>
      <c r="I64" s="299"/>
    </row>
    <row r="65" spans="1:13" ht="14.15" customHeight="1" x14ac:dyDescent="0.35">
      <c r="B65" s="305">
        <f t="shared" si="0"/>
        <v>40</v>
      </c>
      <c r="C65" s="416"/>
      <c r="D65" s="306"/>
      <c r="E65" s="306"/>
      <c r="F65" s="306"/>
      <c r="G65" s="306"/>
      <c r="H65" s="306"/>
      <c r="I65" s="307"/>
    </row>
    <row r="66" spans="1:13" ht="12.75" customHeight="1" x14ac:dyDescent="0.35">
      <c r="B66" s="308" t="s">
        <v>253</v>
      </c>
      <c r="C66" s="308" t="s">
        <v>253</v>
      </c>
      <c r="D66" s="308" t="s">
        <v>253</v>
      </c>
      <c r="E66" s="308" t="s">
        <v>253</v>
      </c>
      <c r="F66" s="308" t="s">
        <v>253</v>
      </c>
      <c r="G66" s="308" t="s">
        <v>253</v>
      </c>
      <c r="H66" s="308" t="s">
        <v>253</v>
      </c>
      <c r="I66" s="308" t="s">
        <v>253</v>
      </c>
      <c r="J66" s="308" t="s">
        <v>253</v>
      </c>
    </row>
    <row r="67" spans="1:13" ht="20.149999999999999" customHeight="1" x14ac:dyDescent="0.35">
      <c r="A67" s="104" t="s">
        <v>171</v>
      </c>
      <c r="B67" s="73" t="s">
        <v>136</v>
      </c>
      <c r="C67" s="163"/>
      <c r="D67" s="163"/>
      <c r="E67" s="163"/>
      <c r="F67" s="163"/>
      <c r="G67" s="163"/>
      <c r="H67" s="163"/>
      <c r="I67" s="163"/>
      <c r="J67" s="308" t="s">
        <v>253</v>
      </c>
    </row>
    <row r="68" spans="1:13" ht="100" customHeight="1" x14ac:dyDescent="0.35">
      <c r="A68" s="279"/>
      <c r="B68" s="779"/>
      <c r="C68" s="780"/>
      <c r="D68" s="780"/>
      <c r="E68" s="780"/>
      <c r="F68" s="780"/>
      <c r="G68" s="780"/>
      <c r="H68" s="780"/>
      <c r="I68" s="781"/>
      <c r="J68" s="308" t="s">
        <v>253</v>
      </c>
      <c r="M68" s="309"/>
    </row>
    <row r="69" spans="1:13" ht="12.75" customHeight="1" x14ac:dyDescent="0.35"/>
    <row r="70" spans="1:13" ht="12.75" customHeight="1" x14ac:dyDescent="0.35">
      <c r="B70" s="310"/>
    </row>
    <row r="71" spans="1:13" ht="12.75" customHeight="1" x14ac:dyDescent="0.35">
      <c r="B71" s="310"/>
    </row>
    <row r="72" spans="1:13" ht="12.75" customHeight="1" x14ac:dyDescent="0.35">
      <c r="B72" s="310"/>
    </row>
    <row r="73" spans="1:13" ht="12.75" customHeight="1" x14ac:dyDescent="0.35"/>
    <row r="74" spans="1:13" ht="12.75" customHeight="1" x14ac:dyDescent="0.35"/>
    <row r="75" spans="1:13" ht="12.75" customHeight="1" x14ac:dyDescent="0.35"/>
    <row r="76" spans="1:13" ht="12.75" customHeight="1" x14ac:dyDescent="0.35"/>
    <row r="77" spans="1:13" ht="12.65" customHeight="1" x14ac:dyDescent="0.35"/>
    <row r="96" ht="12.75" customHeight="1" x14ac:dyDescent="0.35"/>
    <row r="97" ht="12.75" customHeight="1" x14ac:dyDescent="0.35"/>
    <row r="109" ht="12.65" hidden="1" customHeight="1" x14ac:dyDescent="0.35"/>
  </sheetData>
  <sheetProtection selectLockedCells="1"/>
  <mergeCells count="9">
    <mergeCell ref="G24:I24"/>
    <mergeCell ref="B68:I68"/>
    <mergeCell ref="B4:I5"/>
    <mergeCell ref="B8:I9"/>
    <mergeCell ref="B6:I6"/>
    <mergeCell ref="B15:XFD15"/>
    <mergeCell ref="B16:XFD16"/>
    <mergeCell ref="B11:I12"/>
    <mergeCell ref="B17:XFD18"/>
  </mergeCells>
  <conditionalFormatting sqref="C26:C65">
    <cfRule type="expression" dxfId="13" priority="4">
      <formula>$C$25="Use Storage Table to the Right"</formula>
    </cfRule>
    <cfRule type="expression" dxfId="12" priority="8">
      <formula>$C$25="N/A"</formula>
    </cfRule>
  </conditionalFormatting>
  <conditionalFormatting sqref="D26:D65">
    <cfRule type="expression" dxfId="11" priority="3">
      <formula>$D$25="Use Storage Table to the Right"</formula>
    </cfRule>
    <cfRule type="expression" dxfId="10" priority="7">
      <formula>$D$25="N/A"</formula>
    </cfRule>
  </conditionalFormatting>
  <conditionalFormatting sqref="E26:E65">
    <cfRule type="expression" dxfId="9" priority="2">
      <formula>$E$25="Use Storage Table to the Right"</formula>
    </cfRule>
    <cfRule type="expression" dxfId="8" priority="6">
      <formula>$E$25="N/A"</formula>
    </cfRule>
  </conditionalFormatting>
  <conditionalFormatting sqref="F26:F65">
    <cfRule type="expression" dxfId="7" priority="1">
      <formula>$F$25="Use Storage Table to the Right"</formula>
    </cfRule>
    <cfRule type="expression" dxfId="6" priority="5">
      <formula>$F$25="N/A"</formula>
    </cfRule>
  </conditionalFormatting>
  <dataValidations count="2">
    <dataValidation type="decimal" allowBlank="1" showInputMessage="1" showErrorMessage="1" error="Enter a value between 0 and 1." sqref="I26:I65" xr:uid="{80268410-08F3-45C8-9910-E2A7BB596F66}">
      <formula1>0</formula1>
      <formula2>1</formula2>
    </dataValidation>
    <dataValidation type="decimal" operator="greaterThanOrEqual" allowBlank="1" showInputMessage="1" showErrorMessage="1" error="Enter a positive value only." sqref="C26:H65" xr:uid="{B2C6608F-2AEF-4D30-A3C8-B071267AF5CE}">
      <formula1>0</formula1>
    </dataValidation>
  </dataValidations>
  <printOptions horizontalCentered="1"/>
  <pageMargins left="0.7" right="0.7" top="0.75" bottom="0.75" header="0.3" footer="0.3"/>
  <pageSetup scale="65" orientation="portrait" r:id="rId1"/>
  <headerFooter alignWithMargins="0"/>
  <rowBreaks count="1" manualBreakCount="1">
    <brk id="20"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CC193-7F65-4025-8383-BBDC99CC7BD6}">
  <sheetPr codeName="Sheet9">
    <pageSetUpPr fitToPage="1"/>
  </sheetPr>
  <dimension ref="A1:P294"/>
  <sheetViews>
    <sheetView zoomScaleNormal="100" workbookViewId="0">
      <pane ySplit="2" topLeftCell="A3" activePane="bottomLeft" state="frozen"/>
      <selection pane="bottomLeft" activeCell="B2" sqref="B2"/>
    </sheetView>
  </sheetViews>
  <sheetFormatPr defaultColWidth="0" defaultRowHeight="15.5" x14ac:dyDescent="0.35"/>
  <cols>
    <col min="1" max="1" width="3.1796875" style="74" customWidth="1"/>
    <col min="2" max="2" width="14.81640625" style="74" customWidth="1"/>
    <col min="3" max="3" width="16.81640625" style="74" customWidth="1"/>
    <col min="4" max="9" width="18.1796875" style="74" customWidth="1"/>
    <col min="10" max="11" width="3.81640625" style="74" customWidth="1"/>
    <col min="12" max="16" width="0" style="74" hidden="1" customWidth="1"/>
    <col min="17" max="16384" width="9.1796875" style="74" hidden="1"/>
  </cols>
  <sheetData>
    <row r="1" spans="1:11" ht="23.15" customHeight="1" x14ac:dyDescent="0.4">
      <c r="A1" s="21"/>
      <c r="B1" s="206" t="s">
        <v>254</v>
      </c>
      <c r="C1" s="206"/>
      <c r="D1" s="207"/>
      <c r="E1" s="207"/>
      <c r="F1" s="207"/>
      <c r="G1" s="207"/>
      <c r="H1" s="208"/>
      <c r="I1" s="208"/>
      <c r="J1" s="208"/>
      <c r="K1" s="208"/>
    </row>
    <row r="2" spans="1:11" ht="26.15" customHeight="1" x14ac:dyDescent="0.35">
      <c r="A2" s="21"/>
      <c r="B2" s="91" t="str">
        <f>'Applicant Info and References'!B2</f>
        <v>800 MW Docket</v>
      </c>
      <c r="C2" s="91"/>
      <c r="D2" s="21"/>
      <c r="E2" s="21"/>
      <c r="F2" s="21"/>
      <c r="G2" s="21"/>
      <c r="H2" s="21"/>
      <c r="I2" s="21"/>
      <c r="J2" s="21"/>
      <c r="K2" s="21"/>
    </row>
    <row r="3" spans="1:11" ht="15.65" customHeight="1" x14ac:dyDescent="0.35">
      <c r="A3" s="21"/>
      <c r="B3" s="758" t="s">
        <v>255</v>
      </c>
      <c r="C3" s="759"/>
      <c r="D3" s="759"/>
      <c r="E3" s="759"/>
      <c r="F3" s="759"/>
      <c r="G3" s="759"/>
      <c r="H3" s="759"/>
      <c r="I3" s="760"/>
      <c r="J3" s="21"/>
      <c r="K3" s="21"/>
    </row>
    <row r="4" spans="1:11" ht="34.5" customHeight="1" x14ac:dyDescent="0.35">
      <c r="A4" s="21"/>
      <c r="B4" s="761"/>
      <c r="C4" s="762"/>
      <c r="D4" s="762"/>
      <c r="E4" s="762"/>
      <c r="F4" s="762"/>
      <c r="G4" s="762"/>
      <c r="H4" s="762"/>
      <c r="I4" s="763"/>
      <c r="J4" s="21"/>
      <c r="K4" s="21"/>
    </row>
    <row r="5" spans="1:11" x14ac:dyDescent="0.35">
      <c r="A5" s="21"/>
      <c r="B5" s="21"/>
      <c r="C5" s="165"/>
      <c r="D5" s="165"/>
      <c r="E5" s="165"/>
      <c r="F5" s="165"/>
      <c r="G5" s="165"/>
      <c r="H5" s="165"/>
      <c r="I5" s="165"/>
      <c r="J5" s="165"/>
      <c r="K5" s="165"/>
    </row>
    <row r="6" spans="1:11" x14ac:dyDescent="0.35">
      <c r="A6" s="21"/>
      <c r="B6" s="721" t="s">
        <v>256</v>
      </c>
      <c r="C6" s="462"/>
      <c r="D6" s="165"/>
      <c r="E6" s="165"/>
      <c r="F6" s="165"/>
      <c r="G6" s="165"/>
      <c r="H6" s="165"/>
      <c r="I6" s="165"/>
      <c r="J6" s="165"/>
      <c r="K6" s="165"/>
    </row>
    <row r="7" spans="1:11" ht="61.5" customHeight="1" x14ac:dyDescent="0.35">
      <c r="A7" s="21"/>
      <c r="B7" s="789" t="s">
        <v>257</v>
      </c>
      <c r="C7" s="789"/>
      <c r="D7" s="789"/>
      <c r="E7" s="789"/>
      <c r="F7" s="789"/>
      <c r="G7" s="789"/>
      <c r="H7" s="789"/>
      <c r="I7" s="461"/>
      <c r="J7" s="166"/>
      <c r="K7" s="167"/>
    </row>
    <row r="8" spans="1:11" ht="18.649999999999999" customHeight="1" x14ac:dyDescent="0.35">
      <c r="A8" s="21"/>
      <c r="B8" s="789" t="s">
        <v>258</v>
      </c>
      <c r="C8" s="789"/>
      <c r="D8" s="789"/>
      <c r="E8" s="789"/>
      <c r="F8" s="789"/>
      <c r="G8" s="789"/>
      <c r="H8" s="789"/>
      <c r="I8" s="461"/>
      <c r="J8" s="166"/>
      <c r="K8" s="167"/>
    </row>
    <row r="9" spans="1:11" ht="28.5" customHeight="1" x14ac:dyDescent="0.35">
      <c r="A9" s="21"/>
      <c r="B9" s="789"/>
      <c r="C9" s="789"/>
      <c r="D9" s="789"/>
      <c r="E9" s="789"/>
      <c r="F9" s="789"/>
      <c r="G9" s="789"/>
      <c r="H9" s="789"/>
      <c r="I9" s="461"/>
      <c r="J9" s="166"/>
      <c r="K9" s="167"/>
    </row>
    <row r="10" spans="1:11" ht="18" customHeight="1" x14ac:dyDescent="0.35">
      <c r="A10" s="21"/>
      <c r="B10" s="461"/>
      <c r="C10" s="461"/>
      <c r="D10" s="461"/>
      <c r="E10" s="461"/>
      <c r="F10" s="461"/>
      <c r="G10" s="461"/>
      <c r="H10" s="461"/>
      <c r="I10" s="461"/>
      <c r="J10" s="166"/>
      <c r="K10" s="167"/>
    </row>
    <row r="11" spans="1:11" ht="18.649999999999999" customHeight="1" x14ac:dyDescent="0.35">
      <c r="A11" s="21"/>
      <c r="B11" s="771" t="s">
        <v>259</v>
      </c>
      <c r="C11" s="771"/>
      <c r="D11" s="771"/>
      <c r="E11" s="771"/>
      <c r="F11" s="771"/>
      <c r="G11" s="771"/>
      <c r="H11" s="771"/>
      <c r="I11" s="463"/>
      <c r="J11" s="166"/>
      <c r="K11" s="167"/>
    </row>
    <row r="12" spans="1:11" ht="18.649999999999999" customHeight="1" x14ac:dyDescent="0.35">
      <c r="A12" s="21"/>
      <c r="B12" s="771"/>
      <c r="C12" s="771"/>
      <c r="D12" s="771"/>
      <c r="E12" s="771"/>
      <c r="F12" s="771"/>
      <c r="G12" s="771"/>
      <c r="H12" s="771"/>
      <c r="I12" s="463"/>
      <c r="J12" s="166"/>
      <c r="K12" s="167"/>
    </row>
    <row r="13" spans="1:11" ht="34.5" customHeight="1" x14ac:dyDescent="0.35">
      <c r="A13" s="21"/>
      <c r="B13" s="771"/>
      <c r="C13" s="771"/>
      <c r="D13" s="771"/>
      <c r="E13" s="771"/>
      <c r="F13" s="771"/>
      <c r="G13" s="771"/>
      <c r="H13" s="771"/>
      <c r="I13" s="463"/>
      <c r="J13" s="166"/>
      <c r="K13" s="167"/>
    </row>
    <row r="14" spans="1:11" ht="14.15" customHeight="1" x14ac:dyDescent="0.35">
      <c r="A14" s="21"/>
      <c r="B14" s="463"/>
      <c r="C14" s="463"/>
      <c r="D14" s="463"/>
      <c r="E14" s="463"/>
      <c r="F14" s="463"/>
      <c r="G14" s="463"/>
      <c r="H14" s="463"/>
      <c r="I14" s="463"/>
      <c r="J14" s="166"/>
      <c r="K14" s="167"/>
    </row>
    <row r="15" spans="1:11" ht="17.5" customHeight="1" x14ac:dyDescent="0.35">
      <c r="A15" s="21"/>
      <c r="B15" s="487" t="s">
        <v>260</v>
      </c>
      <c r="C15" s="463"/>
      <c r="D15" s="463"/>
      <c r="E15" s="463"/>
      <c r="F15" s="463"/>
      <c r="G15" s="463"/>
      <c r="H15" s="463"/>
      <c r="I15" s="463"/>
      <c r="J15" s="166"/>
      <c r="K15" s="167"/>
    </row>
    <row r="16" spans="1:11" ht="22" customHeight="1" x14ac:dyDescent="0.35">
      <c r="A16" s="21"/>
      <c r="B16" s="486" t="s">
        <v>261</v>
      </c>
      <c r="C16" s="461"/>
      <c r="D16" s="461"/>
      <c r="E16" s="475"/>
      <c r="F16" s="461"/>
      <c r="G16" s="461"/>
      <c r="H16" s="461"/>
      <c r="I16" s="461"/>
      <c r="J16" s="166"/>
      <c r="K16" s="167"/>
    </row>
    <row r="17" spans="1:11" ht="21" customHeight="1" x14ac:dyDescent="0.35">
      <c r="A17" s="21"/>
      <c r="B17" s="788" t="s">
        <v>262</v>
      </c>
      <c r="C17" s="788"/>
      <c r="D17" s="788"/>
      <c r="E17" s="788"/>
      <c r="F17" s="788"/>
      <c r="G17" s="788"/>
      <c r="H17" s="788"/>
      <c r="I17" s="677"/>
      <c r="J17" s="166"/>
      <c r="K17" s="167"/>
    </row>
    <row r="18" spans="1:11" ht="39" customHeight="1" x14ac:dyDescent="0.35">
      <c r="A18" s="21"/>
      <c r="B18" s="788"/>
      <c r="C18" s="788"/>
      <c r="D18" s="788"/>
      <c r="E18" s="788"/>
      <c r="F18" s="788"/>
      <c r="G18" s="788"/>
      <c r="H18" s="788"/>
      <c r="I18" s="677"/>
      <c r="J18" s="166"/>
      <c r="K18" s="167"/>
    </row>
    <row r="19" spans="1:11" ht="43.5" customHeight="1" x14ac:dyDescent="0.35">
      <c r="A19" s="21"/>
      <c r="B19" s="788" t="s">
        <v>263</v>
      </c>
      <c r="C19" s="788"/>
      <c r="D19" s="788"/>
      <c r="E19" s="788"/>
      <c r="F19" s="788"/>
      <c r="G19" s="788"/>
      <c r="H19" s="788"/>
      <c r="I19" s="677"/>
      <c r="J19" s="166"/>
      <c r="K19" s="167"/>
    </row>
    <row r="20" spans="1:11" ht="19.5" customHeight="1" x14ac:dyDescent="0.35">
      <c r="A20" s="21"/>
      <c r="B20" s="486" t="s">
        <v>264</v>
      </c>
      <c r="C20" s="461"/>
      <c r="D20" s="461"/>
      <c r="E20" s="475"/>
      <c r="F20" s="461"/>
      <c r="G20" s="461"/>
      <c r="H20" s="461"/>
      <c r="I20" s="461"/>
      <c r="J20" s="166"/>
      <c r="K20" s="167"/>
    </row>
    <row r="21" spans="1:11" ht="19.5" customHeight="1" x14ac:dyDescent="0.35">
      <c r="A21" s="21"/>
      <c r="B21" s="788" t="s">
        <v>265</v>
      </c>
      <c r="C21" s="788"/>
      <c r="D21" s="788"/>
      <c r="E21" s="788"/>
      <c r="F21" s="788"/>
      <c r="G21" s="788"/>
      <c r="H21" s="788"/>
      <c r="I21" s="677"/>
      <c r="J21" s="166"/>
      <c r="K21" s="167"/>
    </row>
    <row r="22" spans="1:11" ht="46.5" customHeight="1" x14ac:dyDescent="0.35">
      <c r="A22" s="21"/>
      <c r="B22" s="788"/>
      <c r="C22" s="788"/>
      <c r="D22" s="788"/>
      <c r="E22" s="788"/>
      <c r="F22" s="788"/>
      <c r="G22" s="788"/>
      <c r="H22" s="788"/>
      <c r="I22" s="677"/>
      <c r="J22" s="166"/>
      <c r="K22" s="167"/>
    </row>
    <row r="23" spans="1:11" ht="20.149999999999999" customHeight="1" x14ac:dyDescent="0.35">
      <c r="A23" s="105">
        <v>1</v>
      </c>
      <c r="B23" s="168" t="s">
        <v>266</v>
      </c>
      <c r="C23" s="168"/>
      <c r="D23" s="169"/>
      <c r="E23" s="169"/>
      <c r="F23" s="169"/>
      <c r="G23" s="170"/>
      <c r="H23" s="169"/>
      <c r="I23" s="169"/>
      <c r="J23" s="169"/>
      <c r="K23" s="21"/>
    </row>
    <row r="24" spans="1:11" ht="3" customHeight="1" x14ac:dyDescent="0.35">
      <c r="A24" s="105"/>
      <c r="B24" s="168"/>
      <c r="C24" s="168"/>
      <c r="D24" s="169"/>
      <c r="E24" s="169"/>
      <c r="F24" s="169"/>
      <c r="G24" s="170"/>
      <c r="H24" s="169"/>
      <c r="I24" s="169"/>
      <c r="J24" s="169"/>
      <c r="K24" s="21"/>
    </row>
    <row r="25" spans="1:11" ht="75.5" x14ac:dyDescent="0.35">
      <c r="A25" s="33"/>
      <c r="B25" s="294" t="s">
        <v>208</v>
      </c>
      <c r="C25" s="151" t="s">
        <v>267</v>
      </c>
      <c r="D25" s="152" t="s">
        <v>268</v>
      </c>
      <c r="E25" s="152" t="s">
        <v>269</v>
      </c>
      <c r="F25" s="152" t="s">
        <v>270</v>
      </c>
      <c r="G25" s="152" t="s">
        <v>271</v>
      </c>
      <c r="H25" s="152" t="s">
        <v>272</v>
      </c>
      <c r="I25" s="153" t="s">
        <v>273</v>
      </c>
      <c r="J25" s="171"/>
      <c r="K25" s="172"/>
    </row>
    <row r="26" spans="1:11" ht="14.15" customHeight="1" x14ac:dyDescent="0.35">
      <c r="A26" s="33"/>
      <c r="B26" s="467"/>
      <c r="C26" s="464"/>
      <c r="D26" s="155"/>
      <c r="E26" s="155"/>
      <c r="F26" s="155"/>
      <c r="G26" s="155"/>
      <c r="H26" s="155"/>
      <c r="I26" s="156">
        <f>SUM(E26:H26)</f>
        <v>0</v>
      </c>
      <c r="J26" s="173"/>
      <c r="K26" s="21"/>
    </row>
    <row r="27" spans="1:11" ht="14.15" customHeight="1" x14ac:dyDescent="0.35">
      <c r="A27" s="33"/>
      <c r="B27" s="468"/>
      <c r="C27" s="465"/>
      <c r="D27" s="158"/>
      <c r="E27" s="158"/>
      <c r="F27" s="158"/>
      <c r="G27" s="158"/>
      <c r="H27" s="158"/>
      <c r="I27" s="159">
        <f t="shared" ref="I27:I65" si="0">SUM(E27:H27)</f>
        <v>0</v>
      </c>
      <c r="J27" s="173"/>
      <c r="K27" s="21"/>
    </row>
    <row r="28" spans="1:11" ht="14.15" customHeight="1" x14ac:dyDescent="0.35">
      <c r="A28" s="33"/>
      <c r="B28" s="468"/>
      <c r="C28" s="465"/>
      <c r="D28" s="158"/>
      <c r="E28" s="158"/>
      <c r="F28" s="158"/>
      <c r="G28" s="158"/>
      <c r="H28" s="158"/>
      <c r="I28" s="159">
        <f t="shared" si="0"/>
        <v>0</v>
      </c>
      <c r="J28" s="173"/>
      <c r="K28" s="21"/>
    </row>
    <row r="29" spans="1:11" ht="14.15" customHeight="1" x14ac:dyDescent="0.35">
      <c r="A29" s="33"/>
      <c r="B29" s="468"/>
      <c r="C29" s="465"/>
      <c r="D29" s="158"/>
      <c r="E29" s="158"/>
      <c r="F29" s="158"/>
      <c r="G29" s="158"/>
      <c r="H29" s="158"/>
      <c r="I29" s="159">
        <f t="shared" si="0"/>
        <v>0</v>
      </c>
      <c r="J29" s="173"/>
      <c r="K29" s="21"/>
    </row>
    <row r="30" spans="1:11" ht="14.15" customHeight="1" x14ac:dyDescent="0.35">
      <c r="A30" s="33"/>
      <c r="B30" s="468"/>
      <c r="C30" s="465"/>
      <c r="D30" s="158"/>
      <c r="E30" s="158"/>
      <c r="F30" s="158"/>
      <c r="G30" s="158"/>
      <c r="H30" s="158"/>
      <c r="I30" s="159">
        <f t="shared" si="0"/>
        <v>0</v>
      </c>
      <c r="J30" s="173"/>
      <c r="K30" s="21"/>
    </row>
    <row r="31" spans="1:11" ht="14.15" customHeight="1" x14ac:dyDescent="0.35">
      <c r="A31" s="33"/>
      <c r="B31" s="468"/>
      <c r="C31" s="465"/>
      <c r="D31" s="158"/>
      <c r="E31" s="158"/>
      <c r="F31" s="158"/>
      <c r="G31" s="158"/>
      <c r="H31" s="158"/>
      <c r="I31" s="159">
        <f t="shared" si="0"/>
        <v>0</v>
      </c>
      <c r="J31" s="173"/>
      <c r="K31" s="21"/>
    </row>
    <row r="32" spans="1:11" ht="14.15" customHeight="1" x14ac:dyDescent="0.35">
      <c r="A32" s="33"/>
      <c r="B32" s="468"/>
      <c r="C32" s="465"/>
      <c r="D32" s="158"/>
      <c r="E32" s="158"/>
      <c r="F32" s="158"/>
      <c r="G32" s="158"/>
      <c r="H32" s="158"/>
      <c r="I32" s="159">
        <f t="shared" si="0"/>
        <v>0</v>
      </c>
      <c r="J32" s="173"/>
      <c r="K32" s="21"/>
    </row>
    <row r="33" spans="1:11" ht="14.15" customHeight="1" x14ac:dyDescent="0.35">
      <c r="A33" s="33"/>
      <c r="B33" s="468"/>
      <c r="C33" s="465"/>
      <c r="D33" s="158"/>
      <c r="E33" s="158"/>
      <c r="F33" s="158"/>
      <c r="G33" s="158"/>
      <c r="H33" s="158"/>
      <c r="I33" s="159">
        <f t="shared" si="0"/>
        <v>0</v>
      </c>
      <c r="J33" s="173"/>
      <c r="K33" s="21"/>
    </row>
    <row r="34" spans="1:11" ht="14.15" customHeight="1" x14ac:dyDescent="0.35">
      <c r="A34" s="33"/>
      <c r="B34" s="468"/>
      <c r="C34" s="465"/>
      <c r="D34" s="158"/>
      <c r="E34" s="158"/>
      <c r="F34" s="158"/>
      <c r="G34" s="158"/>
      <c r="H34" s="158"/>
      <c r="I34" s="159">
        <f t="shared" si="0"/>
        <v>0</v>
      </c>
      <c r="J34" s="173"/>
      <c r="K34" s="21"/>
    </row>
    <row r="35" spans="1:11" ht="14.15" customHeight="1" x14ac:dyDescent="0.35">
      <c r="A35" s="33"/>
      <c r="B35" s="468"/>
      <c r="C35" s="465"/>
      <c r="D35" s="158"/>
      <c r="E35" s="158"/>
      <c r="F35" s="158"/>
      <c r="G35" s="158"/>
      <c r="H35" s="158"/>
      <c r="I35" s="159">
        <f t="shared" si="0"/>
        <v>0</v>
      </c>
      <c r="J35" s="173"/>
      <c r="K35" s="21"/>
    </row>
    <row r="36" spans="1:11" ht="14.15" customHeight="1" x14ac:dyDescent="0.35">
      <c r="A36" s="33"/>
      <c r="B36" s="468"/>
      <c r="C36" s="465"/>
      <c r="D36" s="158"/>
      <c r="E36" s="158"/>
      <c r="F36" s="158"/>
      <c r="G36" s="158"/>
      <c r="H36" s="158"/>
      <c r="I36" s="159">
        <f t="shared" si="0"/>
        <v>0</v>
      </c>
      <c r="J36" s="173"/>
      <c r="K36" s="21"/>
    </row>
    <row r="37" spans="1:11" ht="14.15" customHeight="1" x14ac:dyDescent="0.35">
      <c r="A37" s="33"/>
      <c r="B37" s="468"/>
      <c r="C37" s="465"/>
      <c r="D37" s="158"/>
      <c r="E37" s="158"/>
      <c r="F37" s="158"/>
      <c r="G37" s="158"/>
      <c r="H37" s="158"/>
      <c r="I37" s="159">
        <f t="shared" si="0"/>
        <v>0</v>
      </c>
      <c r="J37" s="173"/>
      <c r="K37" s="21"/>
    </row>
    <row r="38" spans="1:11" ht="14.15" customHeight="1" x14ac:dyDescent="0.35">
      <c r="A38" s="33"/>
      <c r="B38" s="468"/>
      <c r="C38" s="465"/>
      <c r="D38" s="158"/>
      <c r="E38" s="158"/>
      <c r="F38" s="158"/>
      <c r="G38" s="158"/>
      <c r="H38" s="158"/>
      <c r="I38" s="159">
        <f t="shared" si="0"/>
        <v>0</v>
      </c>
      <c r="J38" s="173"/>
      <c r="K38" s="21"/>
    </row>
    <row r="39" spans="1:11" ht="14.15" customHeight="1" x14ac:dyDescent="0.35">
      <c r="A39" s="33"/>
      <c r="B39" s="468"/>
      <c r="C39" s="465"/>
      <c r="D39" s="158"/>
      <c r="E39" s="158"/>
      <c r="F39" s="158"/>
      <c r="G39" s="158"/>
      <c r="H39" s="158"/>
      <c r="I39" s="159">
        <f t="shared" si="0"/>
        <v>0</v>
      </c>
      <c r="J39" s="173"/>
      <c r="K39" s="21"/>
    </row>
    <row r="40" spans="1:11" ht="14.15" customHeight="1" x14ac:dyDescent="0.35">
      <c r="A40" s="33"/>
      <c r="B40" s="468"/>
      <c r="C40" s="465"/>
      <c r="D40" s="158"/>
      <c r="E40" s="158"/>
      <c r="F40" s="158"/>
      <c r="G40" s="158"/>
      <c r="H40" s="158"/>
      <c r="I40" s="159">
        <f t="shared" si="0"/>
        <v>0</v>
      </c>
      <c r="J40" s="173"/>
      <c r="K40" s="21"/>
    </row>
    <row r="41" spans="1:11" ht="14.15" customHeight="1" x14ac:dyDescent="0.35">
      <c r="A41" s="33"/>
      <c r="B41" s="468"/>
      <c r="C41" s="465"/>
      <c r="D41" s="158"/>
      <c r="E41" s="158"/>
      <c r="F41" s="158"/>
      <c r="G41" s="158"/>
      <c r="H41" s="158"/>
      <c r="I41" s="159">
        <f t="shared" si="0"/>
        <v>0</v>
      </c>
      <c r="J41" s="173"/>
      <c r="K41" s="21"/>
    </row>
    <row r="42" spans="1:11" ht="14.15" customHeight="1" x14ac:dyDescent="0.35">
      <c r="A42" s="33"/>
      <c r="B42" s="468"/>
      <c r="C42" s="465"/>
      <c r="D42" s="158"/>
      <c r="E42" s="158"/>
      <c r="F42" s="158"/>
      <c r="G42" s="158"/>
      <c r="H42" s="158"/>
      <c r="I42" s="159">
        <f t="shared" si="0"/>
        <v>0</v>
      </c>
      <c r="J42" s="173"/>
      <c r="K42" s="21"/>
    </row>
    <row r="43" spans="1:11" ht="14.15" customHeight="1" x14ac:dyDescent="0.35">
      <c r="A43" s="33"/>
      <c r="B43" s="468"/>
      <c r="C43" s="465"/>
      <c r="D43" s="158"/>
      <c r="E43" s="158"/>
      <c r="F43" s="158"/>
      <c r="G43" s="158"/>
      <c r="H43" s="158"/>
      <c r="I43" s="159">
        <f t="shared" si="0"/>
        <v>0</v>
      </c>
      <c r="J43" s="173"/>
      <c r="K43" s="21"/>
    </row>
    <row r="44" spans="1:11" ht="14.15" customHeight="1" x14ac:dyDescent="0.35">
      <c r="A44" s="33"/>
      <c r="B44" s="468"/>
      <c r="C44" s="465"/>
      <c r="D44" s="158"/>
      <c r="E44" s="158"/>
      <c r="F44" s="158"/>
      <c r="G44" s="158"/>
      <c r="H44" s="158"/>
      <c r="I44" s="159">
        <f t="shared" si="0"/>
        <v>0</v>
      </c>
      <c r="J44" s="173"/>
      <c r="K44" s="21"/>
    </row>
    <row r="45" spans="1:11" ht="14.15" customHeight="1" x14ac:dyDescent="0.35">
      <c r="A45" s="33"/>
      <c r="B45" s="468"/>
      <c r="C45" s="465"/>
      <c r="D45" s="158"/>
      <c r="E45" s="158"/>
      <c r="F45" s="158"/>
      <c r="G45" s="158"/>
      <c r="H45" s="158"/>
      <c r="I45" s="159">
        <f t="shared" si="0"/>
        <v>0</v>
      </c>
      <c r="J45" s="173"/>
      <c r="K45" s="21"/>
    </row>
    <row r="46" spans="1:11" ht="14.15" customHeight="1" x14ac:dyDescent="0.35">
      <c r="A46" s="33"/>
      <c r="B46" s="468"/>
      <c r="C46" s="465"/>
      <c r="D46" s="158"/>
      <c r="E46" s="158"/>
      <c r="F46" s="158"/>
      <c r="G46" s="158"/>
      <c r="H46" s="158"/>
      <c r="I46" s="159">
        <f t="shared" si="0"/>
        <v>0</v>
      </c>
      <c r="J46" s="173"/>
      <c r="K46" s="21"/>
    </row>
    <row r="47" spans="1:11" ht="14.15" customHeight="1" x14ac:dyDescent="0.35">
      <c r="A47" s="33"/>
      <c r="B47" s="468"/>
      <c r="C47" s="465"/>
      <c r="D47" s="158"/>
      <c r="E47" s="158"/>
      <c r="F47" s="158"/>
      <c r="G47" s="158"/>
      <c r="H47" s="158"/>
      <c r="I47" s="159">
        <f t="shared" si="0"/>
        <v>0</v>
      </c>
      <c r="J47" s="173"/>
      <c r="K47" s="21"/>
    </row>
    <row r="48" spans="1:11" ht="14.15" customHeight="1" x14ac:dyDescent="0.35">
      <c r="A48" s="33"/>
      <c r="B48" s="468"/>
      <c r="C48" s="465"/>
      <c r="D48" s="158"/>
      <c r="E48" s="158"/>
      <c r="F48" s="158"/>
      <c r="G48" s="158"/>
      <c r="H48" s="158"/>
      <c r="I48" s="159">
        <f t="shared" si="0"/>
        <v>0</v>
      </c>
      <c r="J48" s="173"/>
      <c r="K48" s="21"/>
    </row>
    <row r="49" spans="1:11" ht="14.15" customHeight="1" x14ac:dyDescent="0.35">
      <c r="A49" s="33"/>
      <c r="B49" s="468"/>
      <c r="C49" s="465"/>
      <c r="D49" s="158"/>
      <c r="E49" s="158"/>
      <c r="F49" s="158"/>
      <c r="G49" s="158"/>
      <c r="H49" s="158"/>
      <c r="I49" s="159">
        <f t="shared" si="0"/>
        <v>0</v>
      </c>
      <c r="J49" s="173"/>
      <c r="K49" s="21"/>
    </row>
    <row r="50" spans="1:11" ht="14.15" customHeight="1" x14ac:dyDescent="0.35">
      <c r="A50" s="33"/>
      <c r="B50" s="468"/>
      <c r="C50" s="465"/>
      <c r="D50" s="158"/>
      <c r="E50" s="158"/>
      <c r="F50" s="158"/>
      <c r="G50" s="158"/>
      <c r="H50" s="158"/>
      <c r="I50" s="159">
        <f t="shared" si="0"/>
        <v>0</v>
      </c>
      <c r="J50" s="173"/>
      <c r="K50" s="21"/>
    </row>
    <row r="51" spans="1:11" ht="14.15" customHeight="1" x14ac:dyDescent="0.35">
      <c r="A51" s="33"/>
      <c r="B51" s="468"/>
      <c r="C51" s="465"/>
      <c r="D51" s="158"/>
      <c r="E51" s="158"/>
      <c r="F51" s="158"/>
      <c r="G51" s="158"/>
      <c r="H51" s="158"/>
      <c r="I51" s="159">
        <f t="shared" si="0"/>
        <v>0</v>
      </c>
      <c r="J51" s="173"/>
      <c r="K51" s="21"/>
    </row>
    <row r="52" spans="1:11" ht="14.15" customHeight="1" x14ac:dyDescent="0.35">
      <c r="A52" s="33"/>
      <c r="B52" s="468"/>
      <c r="C52" s="465"/>
      <c r="D52" s="158"/>
      <c r="E52" s="158"/>
      <c r="F52" s="158"/>
      <c r="G52" s="158"/>
      <c r="H52" s="158"/>
      <c r="I52" s="159">
        <f t="shared" si="0"/>
        <v>0</v>
      </c>
      <c r="J52" s="173"/>
      <c r="K52" s="21"/>
    </row>
    <row r="53" spans="1:11" ht="14.15" customHeight="1" x14ac:dyDescent="0.35">
      <c r="A53" s="33"/>
      <c r="B53" s="468"/>
      <c r="C53" s="465"/>
      <c r="D53" s="158"/>
      <c r="E53" s="158"/>
      <c r="F53" s="158"/>
      <c r="G53" s="158"/>
      <c r="H53" s="158"/>
      <c r="I53" s="159">
        <f t="shared" si="0"/>
        <v>0</v>
      </c>
      <c r="J53" s="173"/>
      <c r="K53" s="21"/>
    </row>
    <row r="54" spans="1:11" ht="14.15" customHeight="1" x14ac:dyDescent="0.35">
      <c r="A54" s="33"/>
      <c r="B54" s="468"/>
      <c r="C54" s="465"/>
      <c r="D54" s="158"/>
      <c r="E54" s="158"/>
      <c r="F54" s="158"/>
      <c r="G54" s="158"/>
      <c r="H54" s="158"/>
      <c r="I54" s="159">
        <f t="shared" si="0"/>
        <v>0</v>
      </c>
      <c r="J54" s="173"/>
      <c r="K54" s="21"/>
    </row>
    <row r="55" spans="1:11" ht="14.15" customHeight="1" x14ac:dyDescent="0.35">
      <c r="A55" s="33"/>
      <c r="B55" s="468"/>
      <c r="C55" s="465"/>
      <c r="D55" s="158"/>
      <c r="E55" s="158"/>
      <c r="F55" s="158"/>
      <c r="G55" s="158"/>
      <c r="H55" s="158"/>
      <c r="I55" s="159">
        <f t="shared" si="0"/>
        <v>0</v>
      </c>
      <c r="J55" s="173"/>
      <c r="K55" s="21"/>
    </row>
    <row r="56" spans="1:11" ht="14.15" customHeight="1" x14ac:dyDescent="0.35">
      <c r="A56" s="33"/>
      <c r="B56" s="468"/>
      <c r="C56" s="465"/>
      <c r="D56" s="158"/>
      <c r="E56" s="158"/>
      <c r="F56" s="158"/>
      <c r="G56" s="158"/>
      <c r="H56" s="158"/>
      <c r="I56" s="159">
        <f t="shared" si="0"/>
        <v>0</v>
      </c>
      <c r="J56" s="173"/>
      <c r="K56" s="21"/>
    </row>
    <row r="57" spans="1:11" ht="14.15" customHeight="1" x14ac:dyDescent="0.35">
      <c r="A57" s="33"/>
      <c r="B57" s="468"/>
      <c r="C57" s="465"/>
      <c r="D57" s="158"/>
      <c r="E57" s="158"/>
      <c r="F57" s="158"/>
      <c r="G57" s="158"/>
      <c r="H57" s="158"/>
      <c r="I57" s="159">
        <f t="shared" si="0"/>
        <v>0</v>
      </c>
      <c r="J57" s="173"/>
      <c r="K57" s="21"/>
    </row>
    <row r="58" spans="1:11" ht="14.15" customHeight="1" x14ac:dyDescent="0.35">
      <c r="A58" s="33"/>
      <c r="B58" s="468"/>
      <c r="C58" s="465"/>
      <c r="D58" s="158"/>
      <c r="E58" s="158"/>
      <c r="F58" s="158"/>
      <c r="G58" s="158"/>
      <c r="H58" s="158"/>
      <c r="I58" s="159">
        <f t="shared" si="0"/>
        <v>0</v>
      </c>
      <c r="J58" s="173"/>
      <c r="K58" s="21"/>
    </row>
    <row r="59" spans="1:11" ht="14.15" customHeight="1" x14ac:dyDescent="0.35">
      <c r="A59" s="33"/>
      <c r="B59" s="468"/>
      <c r="C59" s="465"/>
      <c r="D59" s="158"/>
      <c r="E59" s="158"/>
      <c r="F59" s="158"/>
      <c r="G59" s="158"/>
      <c r="H59" s="158"/>
      <c r="I59" s="159">
        <f t="shared" si="0"/>
        <v>0</v>
      </c>
      <c r="J59" s="173"/>
      <c r="K59" s="21"/>
    </row>
    <row r="60" spans="1:11" ht="14.15" customHeight="1" x14ac:dyDescent="0.35">
      <c r="A60" s="33"/>
      <c r="B60" s="468"/>
      <c r="C60" s="465"/>
      <c r="D60" s="158"/>
      <c r="E60" s="158"/>
      <c r="F60" s="158"/>
      <c r="G60" s="158"/>
      <c r="H60" s="158"/>
      <c r="I60" s="159">
        <f t="shared" si="0"/>
        <v>0</v>
      </c>
      <c r="J60" s="173"/>
      <c r="K60" s="21"/>
    </row>
    <row r="61" spans="1:11" ht="14.15" customHeight="1" x14ac:dyDescent="0.35">
      <c r="A61" s="33"/>
      <c r="B61" s="468"/>
      <c r="C61" s="465"/>
      <c r="D61" s="158"/>
      <c r="E61" s="158"/>
      <c r="F61" s="158"/>
      <c r="G61" s="158"/>
      <c r="H61" s="158"/>
      <c r="I61" s="159">
        <f t="shared" si="0"/>
        <v>0</v>
      </c>
      <c r="J61" s="173"/>
      <c r="K61" s="21"/>
    </row>
    <row r="62" spans="1:11" ht="14.15" customHeight="1" x14ac:dyDescent="0.35">
      <c r="A62" s="33"/>
      <c r="B62" s="468"/>
      <c r="C62" s="465"/>
      <c r="D62" s="158"/>
      <c r="E62" s="158"/>
      <c r="F62" s="158"/>
      <c r="G62" s="158"/>
      <c r="H62" s="158"/>
      <c r="I62" s="159">
        <f t="shared" si="0"/>
        <v>0</v>
      </c>
      <c r="J62" s="173"/>
      <c r="K62" s="21"/>
    </row>
    <row r="63" spans="1:11" ht="14.15" customHeight="1" x14ac:dyDescent="0.35">
      <c r="A63" s="33"/>
      <c r="B63" s="468"/>
      <c r="C63" s="465"/>
      <c r="D63" s="158"/>
      <c r="E63" s="158"/>
      <c r="F63" s="158"/>
      <c r="G63" s="158"/>
      <c r="H63" s="158"/>
      <c r="I63" s="159">
        <f t="shared" si="0"/>
        <v>0</v>
      </c>
      <c r="J63" s="173"/>
      <c r="K63" s="21"/>
    </row>
    <row r="64" spans="1:11" ht="14.15" customHeight="1" x14ac:dyDescent="0.35">
      <c r="A64" s="33"/>
      <c r="B64" s="468"/>
      <c r="C64" s="465"/>
      <c r="D64" s="158"/>
      <c r="E64" s="158"/>
      <c r="F64" s="158"/>
      <c r="G64" s="158"/>
      <c r="H64" s="158"/>
      <c r="I64" s="159">
        <f t="shared" si="0"/>
        <v>0</v>
      </c>
      <c r="J64" s="173"/>
      <c r="K64" s="21"/>
    </row>
    <row r="65" spans="1:15" ht="14.15" customHeight="1" x14ac:dyDescent="0.35">
      <c r="A65" s="33"/>
      <c r="B65" s="469"/>
      <c r="C65" s="466"/>
      <c r="D65" s="161"/>
      <c r="E65" s="161"/>
      <c r="F65" s="161"/>
      <c r="G65" s="161"/>
      <c r="H65" s="161"/>
      <c r="I65" s="162">
        <f t="shared" si="0"/>
        <v>0</v>
      </c>
      <c r="J65" s="173"/>
      <c r="K65" s="21"/>
    </row>
    <row r="66" spans="1:15" ht="12.75" customHeight="1" x14ac:dyDescent="0.35">
      <c r="A66" s="21"/>
      <c r="B66" s="21"/>
      <c r="C66" s="174"/>
      <c r="D66" s="174"/>
      <c r="E66" s="174"/>
      <c r="F66" s="174"/>
      <c r="G66" s="174"/>
      <c r="H66" s="174"/>
      <c r="I66" s="174"/>
      <c r="J66" s="174"/>
      <c r="K66" s="174"/>
    </row>
    <row r="67" spans="1:15" s="163" customFormat="1" ht="20.149999999999999" customHeight="1" x14ac:dyDescent="0.35">
      <c r="A67" s="470">
        <v>2</v>
      </c>
      <c r="B67" s="170" t="s">
        <v>274</v>
      </c>
      <c r="C67" s="170"/>
      <c r="D67" s="21"/>
      <c r="E67" s="21"/>
      <c r="F67" s="21"/>
      <c r="G67" s="21"/>
      <c r="H67" s="21"/>
      <c r="I67" s="21"/>
      <c r="J67" s="21"/>
      <c r="K67" s="21"/>
    </row>
    <row r="68" spans="1:15" s="163" customFormat="1" ht="100" customHeight="1" x14ac:dyDescent="0.35">
      <c r="A68" s="21"/>
      <c r="B68" s="790"/>
      <c r="C68" s="790"/>
      <c r="D68" s="790"/>
      <c r="E68" s="790"/>
      <c r="F68" s="790"/>
      <c r="G68" s="790"/>
      <c r="H68" s="790"/>
      <c r="I68" s="790"/>
      <c r="J68" s="175"/>
      <c r="K68" s="21"/>
    </row>
    <row r="69" spans="1:15" x14ac:dyDescent="0.35">
      <c r="A69" s="21"/>
      <c r="B69" s="21"/>
      <c r="C69" s="21"/>
      <c r="D69" s="21"/>
      <c r="E69" s="21"/>
      <c r="F69" s="21"/>
      <c r="G69" s="21"/>
      <c r="H69" s="21"/>
      <c r="I69" s="21"/>
      <c r="J69" s="21"/>
      <c r="K69" s="21"/>
    </row>
    <row r="70" spans="1:15" ht="12.75" customHeight="1" x14ac:dyDescent="0.35">
      <c r="A70" s="21"/>
      <c r="B70" s="21"/>
      <c r="C70" s="176"/>
      <c r="D70" s="21"/>
      <c r="E70" s="21"/>
      <c r="F70" s="21"/>
      <c r="G70" s="21"/>
      <c r="H70" s="21"/>
      <c r="I70" s="21"/>
      <c r="J70" s="21"/>
      <c r="K70" s="21"/>
    </row>
    <row r="71" spans="1:15" ht="15.65" customHeight="1" x14ac:dyDescent="0.35">
      <c r="A71" s="470" t="s">
        <v>171</v>
      </c>
      <c r="B71" s="718" t="s">
        <v>275</v>
      </c>
      <c r="C71" s="795" t="s">
        <v>276</v>
      </c>
      <c r="D71" s="795"/>
      <c r="E71" s="795"/>
      <c r="F71" s="795"/>
      <c r="G71" s="795"/>
      <c r="H71" s="795"/>
      <c r="I71" s="795"/>
      <c r="J71" s="795"/>
      <c r="K71" s="33"/>
      <c r="L71" s="33"/>
      <c r="M71" s="33"/>
      <c r="N71" s="33"/>
      <c r="O71" s="33"/>
    </row>
    <row r="72" spans="1:15" ht="60.65" customHeight="1" x14ac:dyDescent="0.35">
      <c r="A72" s="21"/>
      <c r="B72" s="382"/>
      <c r="C72" s="792"/>
      <c r="D72" s="793"/>
      <c r="E72" s="793"/>
      <c r="F72" s="793"/>
      <c r="G72" s="793"/>
      <c r="H72" s="793"/>
      <c r="I72" s="793"/>
      <c r="J72" s="793"/>
      <c r="K72" s="793"/>
      <c r="L72" s="793"/>
      <c r="M72" s="793"/>
      <c r="N72" s="793"/>
      <c r="O72" s="794"/>
    </row>
    <row r="73" spans="1:15" ht="12.75" customHeight="1" x14ac:dyDescent="0.35">
      <c r="A73" s="21"/>
      <c r="B73" s="21"/>
      <c r="C73" s="176"/>
      <c r="D73" s="21"/>
      <c r="E73" s="21"/>
      <c r="F73" s="21"/>
      <c r="G73" s="21"/>
      <c r="H73" s="21"/>
      <c r="I73" s="21"/>
      <c r="J73" s="21"/>
      <c r="K73" s="21"/>
    </row>
    <row r="74" spans="1:15" ht="12.75" customHeight="1" x14ac:dyDescent="0.35">
      <c r="A74" s="21"/>
      <c r="B74" s="21"/>
      <c r="C74" s="176"/>
      <c r="D74" s="21"/>
      <c r="E74" s="21"/>
      <c r="F74" s="21"/>
      <c r="G74" s="21"/>
      <c r="H74" s="21"/>
      <c r="I74" s="21"/>
      <c r="J74" s="21"/>
      <c r="K74" s="21"/>
    </row>
    <row r="75" spans="1:15" ht="36" customHeight="1" x14ac:dyDescent="0.35">
      <c r="A75" s="470" t="s">
        <v>173</v>
      </c>
      <c r="B75" s="719" t="s">
        <v>277</v>
      </c>
      <c r="C75" s="799" t="s">
        <v>278</v>
      </c>
      <c r="D75" s="799"/>
      <c r="E75" s="799"/>
      <c r="F75" s="799"/>
      <c r="G75" s="799"/>
      <c r="H75" s="799"/>
      <c r="I75" s="799"/>
      <c r="J75" s="799"/>
      <c r="K75" s="799"/>
      <c r="L75" s="799"/>
      <c r="M75" s="799"/>
      <c r="N75" s="799"/>
      <c r="O75" s="799"/>
    </row>
    <row r="76" spans="1:15" ht="45" customHeight="1" x14ac:dyDescent="0.35">
      <c r="A76" s="21"/>
      <c r="B76" s="382"/>
      <c r="C76" s="792"/>
      <c r="D76" s="793"/>
      <c r="E76" s="793"/>
      <c r="F76" s="793"/>
      <c r="G76" s="793"/>
      <c r="H76" s="793"/>
      <c r="I76" s="793"/>
      <c r="J76" s="793"/>
      <c r="K76" s="793"/>
      <c r="L76" s="793"/>
      <c r="M76" s="793"/>
      <c r="N76" s="793"/>
      <c r="O76" s="794"/>
    </row>
    <row r="77" spans="1:15" x14ac:dyDescent="0.35">
      <c r="A77" s="21"/>
      <c r="B77" s="382"/>
      <c r="C77" s="33"/>
      <c r="D77" s="33"/>
      <c r="E77" s="33"/>
      <c r="F77" s="33"/>
      <c r="G77" s="33"/>
      <c r="H77" s="33"/>
      <c r="I77" s="33"/>
      <c r="J77" s="33"/>
      <c r="K77" s="33"/>
      <c r="L77" s="33"/>
      <c r="M77" s="33"/>
      <c r="N77" s="33"/>
      <c r="O77" s="33"/>
    </row>
    <row r="78" spans="1:15" ht="12.75" customHeight="1" x14ac:dyDescent="0.35">
      <c r="A78" s="21"/>
      <c r="B78" s="21"/>
      <c r="C78" s="176"/>
      <c r="D78" s="21"/>
      <c r="E78" s="21"/>
      <c r="F78" s="21"/>
      <c r="G78" s="21"/>
      <c r="H78" s="21"/>
      <c r="I78" s="21"/>
      <c r="J78" s="21"/>
      <c r="K78" s="21"/>
    </row>
    <row r="79" spans="1:15" ht="12.75" customHeight="1" x14ac:dyDescent="0.35">
      <c r="A79" s="470" t="s">
        <v>175</v>
      </c>
      <c r="B79" s="715" t="s">
        <v>279</v>
      </c>
      <c r="C79" s="693"/>
      <c r="D79" s="693"/>
      <c r="E79" s="693"/>
      <c r="F79" s="693"/>
      <c r="G79" s="693"/>
      <c r="H79" s="693"/>
      <c r="I79" s="693"/>
      <c r="J79" s="693"/>
      <c r="K79" s="693"/>
      <c r="L79" s="693"/>
      <c r="M79" s="693"/>
      <c r="N79" s="693"/>
      <c r="O79" s="693"/>
    </row>
    <row r="80" spans="1:15" ht="12.75" customHeight="1" x14ac:dyDescent="0.35">
      <c r="A80" s="21"/>
      <c r="B80" s="33"/>
      <c r="C80" s="33"/>
      <c r="D80" s="33"/>
      <c r="E80" s="33"/>
      <c r="F80" s="33"/>
      <c r="G80" s="33"/>
      <c r="H80" s="33"/>
      <c r="I80" s="33"/>
      <c r="J80" s="33"/>
      <c r="K80" s="33"/>
      <c r="L80" s="33"/>
      <c r="M80" s="33"/>
      <c r="N80" s="33"/>
      <c r="O80" s="33"/>
    </row>
    <row r="81" spans="1:15" ht="12.75" customHeight="1" x14ac:dyDescent="0.35">
      <c r="A81" s="695"/>
      <c r="B81" s="791" t="s">
        <v>280</v>
      </c>
      <c r="C81" s="791"/>
      <c r="D81" s="791"/>
      <c r="E81" s="791"/>
      <c r="F81" s="791"/>
      <c r="G81" s="33"/>
      <c r="H81" s="33"/>
      <c r="I81" s="33"/>
      <c r="J81" s="33"/>
      <c r="K81" s="33"/>
      <c r="L81" s="33"/>
      <c r="M81" s="33"/>
      <c r="N81" s="33"/>
      <c r="O81" s="33"/>
    </row>
    <row r="82" spans="1:15" ht="12.75" customHeight="1" x14ac:dyDescent="0.35">
      <c r="A82" s="695"/>
      <c r="B82" s="791"/>
      <c r="C82" s="791"/>
      <c r="D82" s="791"/>
      <c r="E82" s="791"/>
      <c r="F82" s="791"/>
      <c r="G82" s="696"/>
      <c r="H82" s="22" t="s">
        <v>281</v>
      </c>
      <c r="I82" s="33"/>
      <c r="J82" s="33"/>
      <c r="K82" s="33"/>
      <c r="L82" s="33"/>
      <c r="M82" s="33"/>
      <c r="N82" s="33"/>
      <c r="O82" s="33"/>
    </row>
    <row r="83" spans="1:15" ht="12.75" customHeight="1" x14ac:dyDescent="0.35">
      <c r="A83" s="695"/>
      <c r="B83" s="697"/>
      <c r="C83" s="697"/>
      <c r="D83" s="697"/>
      <c r="E83" s="697"/>
      <c r="F83" s="697"/>
      <c r="G83" s="33"/>
      <c r="H83" s="22"/>
      <c r="I83" s="33"/>
      <c r="J83" s="33"/>
      <c r="K83" s="33"/>
      <c r="L83" s="33"/>
      <c r="M83" s="33"/>
      <c r="N83" s="33"/>
      <c r="O83" s="33"/>
    </row>
    <row r="84" spans="1:15" ht="22.5" customHeight="1" x14ac:dyDescent="0.35">
      <c r="A84" s="97"/>
      <c r="B84" s="698" t="s">
        <v>282</v>
      </c>
      <c r="C84" s="33"/>
      <c r="D84" s="33"/>
      <c r="E84" s="33"/>
      <c r="F84" s="33"/>
      <c r="G84" s="33"/>
      <c r="H84" s="33"/>
      <c r="I84" s="33"/>
      <c r="J84" s="33"/>
      <c r="K84" s="33"/>
      <c r="L84" s="33"/>
      <c r="M84" s="33"/>
      <c r="N84" s="33"/>
      <c r="O84" s="33"/>
    </row>
    <row r="85" spans="1:15" ht="12.75" customHeight="1" x14ac:dyDescent="0.35">
      <c r="A85" s="97"/>
      <c r="B85" s="791" t="s">
        <v>283</v>
      </c>
      <c r="C85" s="791"/>
      <c r="D85" s="791"/>
      <c r="E85" s="791"/>
      <c r="F85" s="791"/>
      <c r="G85" s="33"/>
      <c r="H85" s="33"/>
      <c r="I85" s="33"/>
      <c r="J85" s="33"/>
      <c r="K85" s="33"/>
      <c r="L85" s="33"/>
      <c r="M85" s="33"/>
      <c r="N85" s="33"/>
      <c r="O85" s="33"/>
    </row>
    <row r="86" spans="1:15" ht="12.75" customHeight="1" x14ac:dyDescent="0.35">
      <c r="A86" s="97"/>
      <c r="B86" s="791"/>
      <c r="C86" s="791"/>
      <c r="D86" s="791"/>
      <c r="E86" s="791"/>
      <c r="F86" s="791"/>
      <c r="G86" s="33"/>
      <c r="H86" s="33"/>
      <c r="I86" s="33"/>
      <c r="J86" s="33"/>
      <c r="K86" s="33"/>
      <c r="L86" s="33"/>
      <c r="M86" s="33"/>
      <c r="N86" s="33"/>
      <c r="O86" s="33"/>
    </row>
    <row r="87" spans="1:15" ht="36.65" customHeight="1" x14ac:dyDescent="0.35">
      <c r="A87" s="97"/>
      <c r="B87" s="791"/>
      <c r="C87" s="791"/>
      <c r="D87" s="791"/>
      <c r="E87" s="791"/>
      <c r="F87" s="791"/>
      <c r="G87" s="696"/>
      <c r="H87" s="22" t="s">
        <v>281</v>
      </c>
      <c r="I87" s="33"/>
      <c r="J87" s="33"/>
      <c r="K87" s="33"/>
      <c r="L87" s="33"/>
      <c r="M87" s="33"/>
      <c r="N87" s="33"/>
      <c r="O87" s="33"/>
    </row>
    <row r="88" spans="1:15" ht="23.5" customHeight="1" x14ac:dyDescent="0.35">
      <c r="A88" s="97"/>
      <c r="B88" s="697"/>
      <c r="C88" s="697"/>
      <c r="D88" s="697"/>
      <c r="E88" s="697"/>
      <c r="F88" s="697"/>
      <c r="G88" s="697"/>
      <c r="H88" s="22"/>
      <c r="I88" s="33"/>
      <c r="J88" s="33"/>
      <c r="K88" s="33"/>
      <c r="L88" s="33"/>
      <c r="M88" s="33"/>
      <c r="N88" s="33"/>
      <c r="O88" s="33"/>
    </row>
    <row r="89" spans="1:15" ht="23.5" customHeight="1" x14ac:dyDescent="0.35">
      <c r="A89" s="97"/>
      <c r="B89" s="791" t="s">
        <v>284</v>
      </c>
      <c r="C89" s="791"/>
      <c r="D89" s="791"/>
      <c r="E89" s="791"/>
      <c r="F89" s="791"/>
      <c r="G89" s="697"/>
      <c r="H89" s="22"/>
      <c r="I89" s="33"/>
      <c r="J89" s="33"/>
      <c r="K89" s="33"/>
      <c r="L89" s="33"/>
      <c r="M89" s="33"/>
      <c r="N89" s="33"/>
      <c r="O89" s="33"/>
    </row>
    <row r="90" spans="1:15" ht="13" customHeight="1" x14ac:dyDescent="0.35">
      <c r="A90" s="97"/>
      <c r="B90" s="791"/>
      <c r="C90" s="791"/>
      <c r="D90" s="791"/>
      <c r="E90" s="791"/>
      <c r="F90" s="791"/>
      <c r="G90" s="697"/>
      <c r="H90" s="22"/>
      <c r="I90" s="33"/>
      <c r="J90" s="33"/>
      <c r="K90" s="33"/>
      <c r="L90" s="33"/>
      <c r="M90" s="33"/>
      <c r="N90" s="33"/>
      <c r="O90" s="33"/>
    </row>
    <row r="91" spans="1:15" ht="15" customHeight="1" x14ac:dyDescent="0.35">
      <c r="A91" s="97"/>
      <c r="B91" s="791"/>
      <c r="C91" s="791"/>
      <c r="D91" s="791"/>
      <c r="E91" s="791"/>
      <c r="F91" s="791"/>
      <c r="G91" s="696"/>
      <c r="H91" s="22" t="s">
        <v>281</v>
      </c>
      <c r="I91" s="33"/>
      <c r="J91" s="33"/>
      <c r="K91" s="33"/>
      <c r="L91" s="33"/>
      <c r="M91" s="33"/>
      <c r="N91" s="33"/>
      <c r="O91" s="33"/>
    </row>
    <row r="92" spans="1:15" ht="15" customHeight="1" x14ac:dyDescent="0.35">
      <c r="A92" s="97"/>
      <c r="B92" s="697"/>
      <c r="C92" s="697"/>
      <c r="D92" s="697"/>
      <c r="E92" s="697"/>
      <c r="F92" s="697"/>
      <c r="G92" s="697"/>
      <c r="H92" s="22"/>
      <c r="I92" s="33"/>
      <c r="J92" s="33"/>
      <c r="K92" s="33"/>
      <c r="L92" s="33"/>
      <c r="M92" s="33"/>
      <c r="N92" s="33"/>
      <c r="O92" s="33"/>
    </row>
    <row r="93" spans="1:15" ht="15" customHeight="1" x14ac:dyDescent="0.35">
      <c r="A93" s="97"/>
      <c r="B93" s="697"/>
      <c r="C93" s="697"/>
      <c r="D93" s="697"/>
      <c r="E93" s="697"/>
      <c r="F93" s="697"/>
      <c r="G93" s="697"/>
      <c r="H93" s="22"/>
      <c r="I93" s="33"/>
      <c r="J93" s="33"/>
      <c r="K93" s="33"/>
      <c r="L93" s="33"/>
      <c r="M93" s="33"/>
      <c r="N93" s="33"/>
      <c r="O93" s="33"/>
    </row>
    <row r="94" spans="1:15" ht="31.5" customHeight="1" x14ac:dyDescent="0.35">
      <c r="A94" s="97"/>
      <c r="B94" s="791" t="s">
        <v>285</v>
      </c>
      <c r="C94" s="791"/>
      <c r="D94" s="791"/>
      <c r="E94" s="791"/>
      <c r="F94" s="791"/>
      <c r="G94" s="699"/>
      <c r="H94" s="22" t="s">
        <v>281</v>
      </c>
      <c r="I94" s="33"/>
      <c r="J94" s="33"/>
      <c r="K94" s="33"/>
      <c r="L94" s="33"/>
      <c r="M94" s="33"/>
      <c r="N94" s="33"/>
      <c r="O94" s="33"/>
    </row>
    <row r="95" spans="1:15" ht="12.75" customHeight="1" x14ac:dyDescent="0.35">
      <c r="A95" s="97"/>
      <c r="B95" s="382"/>
      <c r="C95" s="33"/>
      <c r="D95" s="33"/>
      <c r="E95" s="33"/>
      <c r="F95" s="33"/>
      <c r="G95" s="33"/>
      <c r="H95" s="33"/>
      <c r="I95" s="33"/>
      <c r="J95" s="33"/>
      <c r="K95" s="33"/>
      <c r="L95" s="33"/>
      <c r="M95" s="33"/>
      <c r="N95" s="33"/>
      <c r="O95" s="33"/>
    </row>
    <row r="96" spans="1:15" ht="12.75" customHeight="1" x14ac:dyDescent="0.35">
      <c r="A96" s="97"/>
      <c r="B96" s="97"/>
      <c r="C96" s="801"/>
      <c r="D96" s="802"/>
      <c r="E96" s="802"/>
      <c r="F96" s="802"/>
      <c r="G96" s="802"/>
      <c r="H96" s="802"/>
      <c r="I96" s="802"/>
      <c r="J96" s="802"/>
      <c r="K96" s="802"/>
      <c r="L96" s="802"/>
      <c r="M96" s="802"/>
      <c r="N96" s="802"/>
      <c r="O96" s="802"/>
    </row>
    <row r="97" spans="1:15" x14ac:dyDescent="0.35">
      <c r="A97" s="21"/>
      <c r="B97" s="716" t="s">
        <v>286</v>
      </c>
      <c r="C97" s="382" t="s">
        <v>287</v>
      </c>
      <c r="D97" s="382"/>
      <c r="E97" s="33"/>
      <c r="F97" s="696"/>
      <c r="G97" s="22" t="s">
        <v>281</v>
      </c>
      <c r="H97" s="33"/>
      <c r="I97" s="33"/>
      <c r="J97" s="33"/>
      <c r="K97" s="33"/>
      <c r="L97" s="700"/>
      <c r="M97" s="700"/>
      <c r="N97" s="700"/>
      <c r="O97" s="701"/>
    </row>
    <row r="98" spans="1:15" x14ac:dyDescent="0.35">
      <c r="A98" s="21"/>
      <c r="B98" s="716"/>
      <c r="C98" s="382"/>
      <c r="D98" s="382"/>
      <c r="E98" s="33"/>
      <c r="F98" s="22"/>
      <c r="G98" s="22"/>
      <c r="H98" s="33"/>
      <c r="I98" s="33"/>
      <c r="J98" s="33"/>
      <c r="K98" s="33"/>
      <c r="L98" s="703"/>
      <c r="M98" s="703"/>
      <c r="N98" s="703"/>
      <c r="O98" s="703"/>
    </row>
    <row r="99" spans="1:15" x14ac:dyDescent="0.35">
      <c r="A99" s="21"/>
      <c r="B99" s="716"/>
      <c r="C99" s="382" t="s">
        <v>288</v>
      </c>
      <c r="D99" s="382"/>
      <c r="E99" s="33"/>
      <c r="F99" s="22"/>
      <c r="G99" s="22"/>
      <c r="H99" s="33"/>
      <c r="I99" s="33"/>
      <c r="J99" s="33"/>
      <c r="K99" s="33"/>
      <c r="L99" s="703"/>
      <c r="M99" s="703"/>
      <c r="N99" s="703"/>
      <c r="O99" s="703"/>
    </row>
    <row r="100" spans="1:15" ht="100.5" customHeight="1" x14ac:dyDescent="0.35">
      <c r="A100" s="21"/>
      <c r="B100" s="702"/>
      <c r="C100" s="792"/>
      <c r="D100" s="793"/>
      <c r="E100" s="793"/>
      <c r="F100" s="793"/>
      <c r="G100" s="793"/>
      <c r="H100" s="793"/>
      <c r="I100" s="793"/>
      <c r="J100" s="793"/>
      <c r="K100" s="793"/>
      <c r="L100" s="793"/>
      <c r="M100" s="793"/>
      <c r="N100" s="793"/>
      <c r="O100" s="794"/>
    </row>
    <row r="101" spans="1:15" x14ac:dyDescent="0.35">
      <c r="A101" s="21"/>
      <c r="B101" s="702"/>
      <c r="C101" s="22"/>
      <c r="D101" s="33"/>
      <c r="E101" s="33"/>
      <c r="F101" s="22"/>
      <c r="G101" s="22"/>
      <c r="H101" s="33"/>
      <c r="I101" s="33"/>
      <c r="J101" s="33"/>
      <c r="K101" s="33"/>
      <c r="L101" s="703"/>
      <c r="M101" s="703"/>
      <c r="N101" s="703"/>
      <c r="O101" s="703"/>
    </row>
    <row r="102" spans="1:15" ht="15.65" customHeight="1" x14ac:dyDescent="0.35">
      <c r="A102" s="21"/>
      <c r="B102" s="716" t="s">
        <v>289</v>
      </c>
      <c r="C102" s="382"/>
      <c r="D102" s="717"/>
      <c r="E102" s="717"/>
      <c r="F102" s="717"/>
      <c r="G102" s="717"/>
      <c r="H102" s="717"/>
      <c r="I102" s="717"/>
      <c r="J102" s="707"/>
      <c r="K102" s="707"/>
      <c r="L102" s="704"/>
      <c r="M102" s="704"/>
      <c r="N102" s="704"/>
      <c r="O102" s="704"/>
    </row>
    <row r="103" spans="1:15" ht="15.65" customHeight="1" x14ac:dyDescent="0.35">
      <c r="A103" s="21"/>
      <c r="B103" s="382"/>
      <c r="C103" s="800" t="s">
        <v>290</v>
      </c>
      <c r="D103" s="800"/>
      <c r="E103" s="800"/>
      <c r="F103" s="800"/>
      <c r="G103" s="800"/>
      <c r="H103" s="800"/>
      <c r="I103" s="800"/>
      <c r="J103" s="708"/>
      <c r="K103" s="708"/>
      <c r="L103" s="705"/>
      <c r="M103" s="705"/>
      <c r="N103" s="705"/>
      <c r="O103" s="706"/>
    </row>
    <row r="104" spans="1:15" ht="77.5" customHeight="1" x14ac:dyDescent="0.35">
      <c r="A104" s="21"/>
      <c r="B104" s="33"/>
      <c r="C104" s="792"/>
      <c r="D104" s="793"/>
      <c r="E104" s="793"/>
      <c r="F104" s="793"/>
      <c r="G104" s="793"/>
      <c r="H104" s="793"/>
      <c r="I104" s="793"/>
      <c r="J104" s="793"/>
      <c r="K104" s="793"/>
      <c r="L104" s="793"/>
      <c r="M104" s="793"/>
      <c r="N104" s="793"/>
      <c r="O104" s="794"/>
    </row>
    <row r="105" spans="1:15" x14ac:dyDescent="0.35">
      <c r="A105" s="21"/>
      <c r="B105" s="33"/>
      <c r="C105" s="33"/>
      <c r="D105" s="33"/>
      <c r="E105" s="33"/>
      <c r="F105" s="33"/>
      <c r="G105" s="33"/>
      <c r="H105" s="33"/>
      <c r="I105" s="33"/>
      <c r="J105" s="33"/>
      <c r="K105" s="33"/>
      <c r="L105" s="33"/>
      <c r="M105" s="33"/>
      <c r="N105" s="33"/>
      <c r="O105" s="33"/>
    </row>
    <row r="106" spans="1:15" x14ac:dyDescent="0.35">
      <c r="A106" s="21"/>
      <c r="B106" s="716" t="s">
        <v>291</v>
      </c>
      <c r="C106" s="382"/>
      <c r="D106" s="382"/>
      <c r="E106" s="382"/>
      <c r="F106" s="33"/>
      <c r="G106" s="33"/>
      <c r="H106" s="33"/>
      <c r="I106" s="33"/>
      <c r="J106" s="33"/>
      <c r="K106" s="33"/>
      <c r="L106" s="33"/>
      <c r="M106" s="33"/>
      <c r="N106" s="33"/>
      <c r="O106" s="33"/>
    </row>
    <row r="107" spans="1:15" ht="15.65" customHeight="1" x14ac:dyDescent="0.35">
      <c r="A107" s="21"/>
      <c r="B107" s="382"/>
      <c r="C107" s="717"/>
      <c r="D107" s="717"/>
      <c r="E107" s="717"/>
      <c r="F107" s="707"/>
      <c r="G107" s="707"/>
      <c r="H107" s="707"/>
      <c r="I107" s="707"/>
      <c r="J107" s="707"/>
      <c r="K107" s="707"/>
      <c r="L107" s="707"/>
      <c r="M107" s="707"/>
      <c r="N107" s="707"/>
      <c r="O107" s="707"/>
    </row>
    <row r="108" spans="1:15" ht="33" customHeight="1" x14ac:dyDescent="0.35">
      <c r="A108" s="21"/>
      <c r="B108" s="382"/>
      <c r="C108" s="791" t="s">
        <v>292</v>
      </c>
      <c r="D108" s="791"/>
      <c r="E108" s="791"/>
      <c r="F108" s="696" t="s">
        <v>0</v>
      </c>
      <c r="G108" s="22" t="s">
        <v>281</v>
      </c>
      <c r="H108" s="33"/>
      <c r="I108" s="33"/>
      <c r="J108" s="33"/>
      <c r="K108" s="33"/>
      <c r="L108" s="710"/>
      <c r="M108" s="710"/>
      <c r="N108" s="710"/>
      <c r="O108" s="711"/>
    </row>
    <row r="109" spans="1:15" ht="10" customHeight="1" x14ac:dyDescent="0.35">
      <c r="A109" s="21"/>
      <c r="B109" s="33"/>
      <c r="C109" s="33"/>
      <c r="D109" s="33"/>
      <c r="E109" s="33"/>
      <c r="F109" s="33"/>
      <c r="G109" s="33"/>
      <c r="H109" s="33"/>
      <c r="I109" s="33"/>
      <c r="J109" s="33"/>
      <c r="K109" s="33"/>
      <c r="L109" s="33"/>
      <c r="M109" s="33"/>
      <c r="N109" s="33"/>
      <c r="O109" s="33"/>
    </row>
    <row r="110" spans="1:15" ht="29.15" customHeight="1" x14ac:dyDescent="0.35">
      <c r="A110" s="21"/>
      <c r="B110" s="33"/>
      <c r="C110" s="799" t="s">
        <v>293</v>
      </c>
      <c r="D110" s="799"/>
      <c r="E110" s="799"/>
      <c r="F110" s="799"/>
      <c r="G110" s="799"/>
      <c r="H110" s="799"/>
      <c r="I110" s="799"/>
      <c r="J110" s="799"/>
      <c r="K110" s="33"/>
      <c r="L110" s="33"/>
      <c r="M110" s="33"/>
      <c r="N110" s="33"/>
      <c r="O110" s="33"/>
    </row>
    <row r="111" spans="1:15" ht="60.65" customHeight="1" x14ac:dyDescent="0.35">
      <c r="A111" s="21"/>
      <c r="B111" s="33"/>
      <c r="C111" s="792"/>
      <c r="D111" s="793"/>
      <c r="E111" s="793"/>
      <c r="F111" s="793"/>
      <c r="G111" s="793"/>
      <c r="H111" s="793"/>
      <c r="I111" s="793"/>
      <c r="J111" s="793"/>
      <c r="K111" s="793"/>
      <c r="L111" s="793"/>
      <c r="M111" s="793"/>
      <c r="N111" s="793"/>
      <c r="O111" s="794"/>
    </row>
    <row r="112" spans="1:15" ht="34" customHeight="1" x14ac:dyDescent="0.35">
      <c r="A112" s="21"/>
      <c r="B112" s="33"/>
      <c r="C112" s="714"/>
      <c r="D112" s="714"/>
      <c r="E112" s="714"/>
      <c r="F112" s="714"/>
      <c r="G112" s="714"/>
      <c r="H112" s="714"/>
      <c r="I112" s="714"/>
      <c r="J112" s="714"/>
      <c r="K112" s="714"/>
      <c r="L112" s="713"/>
      <c r="M112" s="713"/>
      <c r="N112" s="713"/>
      <c r="O112" s="713"/>
    </row>
    <row r="113" spans="1:15" ht="23.5" customHeight="1" x14ac:dyDescent="0.35">
      <c r="A113" s="21"/>
      <c r="B113" s="33"/>
      <c r="C113" s="791" t="s">
        <v>294</v>
      </c>
      <c r="D113" s="791"/>
      <c r="E113" s="791"/>
      <c r="F113" s="696" t="s">
        <v>0</v>
      </c>
      <c r="G113" s="22" t="s">
        <v>281</v>
      </c>
      <c r="H113" s="714"/>
      <c r="I113" s="714"/>
      <c r="J113" s="714"/>
      <c r="K113" s="714"/>
      <c r="L113" s="713"/>
      <c r="M113" s="713"/>
      <c r="N113" s="713"/>
      <c r="O113" s="713"/>
    </row>
    <row r="114" spans="1:15" ht="10" customHeight="1" x14ac:dyDescent="0.35">
      <c r="A114" s="21"/>
      <c r="B114" s="33"/>
      <c r="C114" s="712"/>
      <c r="D114" s="712"/>
      <c r="E114" s="712"/>
      <c r="F114" s="712"/>
      <c r="G114" s="22"/>
      <c r="H114" s="714"/>
      <c r="I114" s="714"/>
      <c r="J114" s="714"/>
      <c r="K114" s="714"/>
      <c r="L114" s="713"/>
      <c r="M114" s="713"/>
      <c r="N114" s="713"/>
      <c r="O114" s="713"/>
    </row>
    <row r="115" spans="1:15" ht="15.65" customHeight="1" x14ac:dyDescent="0.35">
      <c r="A115" s="21"/>
      <c r="B115" s="33"/>
      <c r="C115" s="798" t="s">
        <v>295</v>
      </c>
      <c r="D115" s="798"/>
      <c r="E115" s="798"/>
      <c r="F115" s="798"/>
      <c r="G115" s="798"/>
      <c r="H115" s="798"/>
      <c r="I115" s="798"/>
      <c r="J115" s="798"/>
      <c r="K115" s="798"/>
      <c r="L115" s="798"/>
      <c r="M115" s="798"/>
      <c r="N115" s="798"/>
      <c r="O115" s="798"/>
    </row>
    <row r="116" spans="1:15" ht="60.65" customHeight="1" x14ac:dyDescent="0.35">
      <c r="A116" s="21"/>
      <c r="B116" s="33"/>
      <c r="C116" s="792"/>
      <c r="D116" s="793"/>
      <c r="E116" s="793"/>
      <c r="F116" s="793"/>
      <c r="G116" s="793"/>
      <c r="H116" s="793"/>
      <c r="I116" s="793"/>
      <c r="J116" s="793"/>
      <c r="K116" s="793"/>
      <c r="L116" s="793"/>
      <c r="M116" s="793"/>
      <c r="N116" s="793"/>
      <c r="O116" s="794"/>
    </row>
    <row r="117" spans="1:15" ht="24.65" customHeight="1" x14ac:dyDescent="0.35">
      <c r="A117" s="21"/>
      <c r="B117" s="33"/>
      <c r="C117" s="33"/>
      <c r="D117" s="33"/>
      <c r="E117" s="33"/>
      <c r="F117" s="33"/>
      <c r="G117" s="33"/>
      <c r="H117" s="33"/>
      <c r="I117" s="33"/>
      <c r="J117" s="33"/>
      <c r="K117" s="33"/>
      <c r="L117" s="33"/>
      <c r="M117" s="33"/>
      <c r="N117" s="33"/>
      <c r="O117" s="33"/>
    </row>
    <row r="118" spans="1:15" ht="24.65" customHeight="1" x14ac:dyDescent="0.35">
      <c r="A118" s="21"/>
      <c r="B118" s="33"/>
      <c r="C118" s="791" t="s">
        <v>296</v>
      </c>
      <c r="D118" s="791"/>
      <c r="E118" s="791"/>
      <c r="F118" s="696" t="s">
        <v>0</v>
      </c>
      <c r="G118" s="22" t="s">
        <v>281</v>
      </c>
      <c r="H118" s="33"/>
      <c r="I118" s="33"/>
      <c r="J118" s="33"/>
      <c r="K118" s="33"/>
      <c r="L118" s="33"/>
      <c r="M118" s="33"/>
      <c r="N118" s="33"/>
      <c r="O118" s="33"/>
    </row>
    <row r="119" spans="1:15" ht="24.65" customHeight="1" x14ac:dyDescent="0.35">
      <c r="A119" s="21"/>
      <c r="B119" s="33"/>
      <c r="C119" s="33"/>
      <c r="D119" s="33"/>
      <c r="E119" s="33"/>
      <c r="F119" s="33"/>
      <c r="G119" s="33"/>
      <c r="H119" s="33"/>
      <c r="I119" s="33"/>
      <c r="J119" s="33"/>
      <c r="K119" s="33"/>
      <c r="L119" s="33"/>
      <c r="M119" s="33"/>
      <c r="N119" s="33"/>
      <c r="O119" s="33"/>
    </row>
    <row r="120" spans="1:15" ht="15.65" customHeight="1" x14ac:dyDescent="0.35">
      <c r="A120" s="21"/>
      <c r="B120" s="33"/>
      <c r="C120" s="789" t="s">
        <v>297</v>
      </c>
      <c r="D120" s="789"/>
      <c r="E120" s="789"/>
      <c r="F120" s="789"/>
      <c r="G120" s="789"/>
      <c r="H120" s="789"/>
      <c r="I120" s="789"/>
      <c r="J120" s="789"/>
      <c r="K120" s="789"/>
      <c r="L120" s="789"/>
      <c r="M120" s="789"/>
      <c r="N120" s="789"/>
      <c r="O120" s="789"/>
    </row>
    <row r="121" spans="1:15" ht="58.5" customHeight="1" x14ac:dyDescent="0.35">
      <c r="A121" s="21"/>
      <c r="B121" s="33"/>
      <c r="C121" s="792"/>
      <c r="D121" s="793"/>
      <c r="E121" s="793"/>
      <c r="F121" s="793"/>
      <c r="G121" s="793"/>
      <c r="H121" s="793"/>
      <c r="I121" s="793"/>
      <c r="J121" s="793"/>
      <c r="K121" s="793"/>
      <c r="L121" s="793"/>
      <c r="M121" s="793"/>
      <c r="N121" s="793"/>
      <c r="O121" s="794"/>
    </row>
    <row r="122" spans="1:15" x14ac:dyDescent="0.35">
      <c r="A122" s="21"/>
      <c r="B122" s="33"/>
      <c r="C122" s="33"/>
      <c r="D122" s="33"/>
      <c r="E122" s="33"/>
      <c r="F122" s="33"/>
      <c r="G122" s="33"/>
      <c r="H122" s="33"/>
      <c r="I122" s="33"/>
      <c r="J122" s="33"/>
      <c r="K122" s="33"/>
      <c r="L122" s="33"/>
      <c r="M122" s="33"/>
      <c r="N122" s="33"/>
      <c r="O122" s="33"/>
    </row>
    <row r="123" spans="1:15" x14ac:dyDescent="0.35">
      <c r="A123" s="21"/>
      <c r="B123" s="33"/>
      <c r="C123" s="33"/>
      <c r="D123" s="33"/>
      <c r="E123" s="33"/>
      <c r="F123" s="33"/>
      <c r="G123" s="33"/>
      <c r="H123" s="33"/>
      <c r="I123" s="33"/>
      <c r="J123" s="33"/>
      <c r="K123" s="33"/>
      <c r="L123" s="33"/>
      <c r="M123" s="33"/>
      <c r="N123" s="33"/>
      <c r="O123" s="33"/>
    </row>
    <row r="124" spans="1:15" ht="15.65" customHeight="1" x14ac:dyDescent="0.35">
      <c r="A124" s="21"/>
      <c r="B124" s="718" t="s">
        <v>298</v>
      </c>
      <c r="C124" s="795" t="s">
        <v>299</v>
      </c>
      <c r="D124" s="795"/>
      <c r="E124" s="795"/>
      <c r="F124" s="795"/>
      <c r="G124" s="795"/>
      <c r="H124" s="795"/>
      <c r="I124" s="795"/>
      <c r="J124" s="795"/>
      <c r="K124" s="51"/>
      <c r="L124" s="51"/>
      <c r="M124" s="51"/>
      <c r="N124" s="51"/>
      <c r="O124" s="51"/>
    </row>
    <row r="125" spans="1:15" ht="52.5" customHeight="1" x14ac:dyDescent="0.35">
      <c r="A125" s="21"/>
      <c r="B125" s="382"/>
      <c r="C125" s="796"/>
      <c r="D125" s="797"/>
      <c r="E125" s="797"/>
      <c r="F125" s="797"/>
      <c r="G125" s="797"/>
      <c r="H125" s="797"/>
      <c r="I125" s="797"/>
      <c r="J125" s="797"/>
      <c r="K125" s="797"/>
      <c r="L125" s="700"/>
      <c r="M125" s="700"/>
      <c r="N125" s="700"/>
      <c r="O125" s="701"/>
    </row>
    <row r="126" spans="1:15" x14ac:dyDescent="0.35">
      <c r="A126" s="21"/>
      <c r="B126" s="382"/>
      <c r="C126" s="709"/>
      <c r="D126" s="709"/>
      <c r="E126" s="709"/>
      <c r="F126" s="709"/>
      <c r="G126" s="709"/>
      <c r="H126" s="709"/>
      <c r="I126" s="709"/>
      <c r="J126" s="709"/>
      <c r="K126" s="709"/>
      <c r="L126" s="705"/>
      <c r="M126" s="705"/>
      <c r="N126" s="705"/>
      <c r="O126" s="706"/>
    </row>
    <row r="127" spans="1:15" x14ac:dyDescent="0.35">
      <c r="A127" s="21"/>
      <c r="B127" s="382"/>
      <c r="C127" s="33"/>
      <c r="D127" s="33"/>
      <c r="E127" s="33"/>
      <c r="F127" s="33"/>
      <c r="G127" s="33"/>
      <c r="H127" s="33"/>
      <c r="I127" s="33"/>
      <c r="J127" s="33"/>
      <c r="K127" s="33"/>
      <c r="L127" s="33"/>
      <c r="M127" s="33"/>
      <c r="N127" s="33"/>
      <c r="O127" s="33"/>
    </row>
    <row r="128" spans="1:15" s="51" customFormat="1" ht="27" customHeight="1" x14ac:dyDescent="0.35">
      <c r="A128" s="21"/>
      <c r="B128" s="719" t="s">
        <v>300</v>
      </c>
      <c r="C128" s="798" t="s">
        <v>301</v>
      </c>
      <c r="D128" s="798"/>
      <c r="E128" s="798"/>
      <c r="F128" s="798"/>
      <c r="G128" s="798"/>
      <c r="H128" s="798"/>
      <c r="I128" s="798"/>
      <c r="J128" s="798"/>
    </row>
    <row r="129" spans="1:15" ht="96.65" customHeight="1" x14ac:dyDescent="0.35">
      <c r="A129" s="21"/>
      <c r="B129" s="718"/>
      <c r="C129" s="792"/>
      <c r="D129" s="793"/>
      <c r="E129" s="793"/>
      <c r="F129" s="793"/>
      <c r="G129" s="793"/>
      <c r="H129" s="793"/>
      <c r="I129" s="793"/>
      <c r="J129" s="793"/>
      <c r="K129" s="793"/>
      <c r="L129" s="793"/>
      <c r="M129" s="793"/>
      <c r="N129" s="793"/>
      <c r="O129" s="794"/>
    </row>
    <row r="130" spans="1:15" x14ac:dyDescent="0.35">
      <c r="A130" s="21"/>
      <c r="B130" s="33"/>
      <c r="C130" s="33"/>
      <c r="D130" s="33"/>
      <c r="E130" s="33"/>
      <c r="F130" s="33"/>
      <c r="G130" s="33"/>
      <c r="H130" s="33"/>
      <c r="I130" s="33"/>
      <c r="J130" s="33"/>
      <c r="K130" s="33"/>
      <c r="L130" s="33"/>
      <c r="M130" s="33"/>
      <c r="N130" s="33"/>
      <c r="O130" s="33"/>
    </row>
    <row r="134" spans="1:15" ht="36.65" customHeight="1" x14ac:dyDescent="0.35">
      <c r="A134" s="21"/>
      <c r="B134" s="719" t="s">
        <v>302</v>
      </c>
      <c r="C134" s="789" t="s">
        <v>303</v>
      </c>
      <c r="D134" s="789"/>
      <c r="E134" s="789"/>
      <c r="F134" s="789"/>
      <c r="G134" s="789"/>
      <c r="H134" s="789"/>
      <c r="I134" s="789"/>
      <c r="J134" s="789"/>
      <c r="K134" s="789"/>
      <c r="L134" s="789"/>
      <c r="M134" s="789"/>
      <c r="N134" s="789"/>
      <c r="O134" s="789"/>
    </row>
    <row r="135" spans="1:15" ht="67.5" customHeight="1" x14ac:dyDescent="0.35">
      <c r="A135" s="21"/>
      <c r="B135" s="382"/>
      <c r="C135" s="792"/>
      <c r="D135" s="793"/>
      <c r="E135" s="793"/>
      <c r="F135" s="793"/>
      <c r="G135" s="793"/>
      <c r="H135" s="793"/>
      <c r="I135" s="793"/>
      <c r="J135" s="793"/>
      <c r="K135" s="793"/>
      <c r="L135" s="793"/>
      <c r="M135" s="793"/>
      <c r="N135" s="793"/>
      <c r="O135" s="794"/>
    </row>
    <row r="136" spans="1:15" x14ac:dyDescent="0.35">
      <c r="A136" s="21"/>
      <c r="B136" s="33"/>
      <c r="C136" s="33"/>
      <c r="D136" s="33"/>
      <c r="E136" s="33"/>
      <c r="F136" s="33"/>
      <c r="G136" s="33"/>
      <c r="H136" s="33"/>
      <c r="I136" s="33"/>
      <c r="J136" s="33"/>
      <c r="K136" s="33"/>
      <c r="L136" s="33"/>
      <c r="M136" s="33"/>
      <c r="N136" s="33"/>
      <c r="O136" s="33"/>
    </row>
    <row r="137" spans="1:15" s="163" customFormat="1" ht="20.149999999999999" customHeight="1" x14ac:dyDescent="0.35">
      <c r="A137" s="470" t="s">
        <v>199</v>
      </c>
      <c r="B137" s="170" t="s">
        <v>304</v>
      </c>
      <c r="C137" s="170"/>
      <c r="D137" s="21"/>
      <c r="E137" s="21"/>
      <c r="F137" s="21"/>
      <c r="G137" s="21"/>
      <c r="H137" s="21"/>
      <c r="I137" s="21"/>
      <c r="J137" s="21"/>
      <c r="K137" s="21"/>
    </row>
    <row r="138" spans="1:15" s="163" customFormat="1" ht="100" customHeight="1" x14ac:dyDescent="0.35">
      <c r="A138" s="21"/>
      <c r="B138" s="790"/>
      <c r="C138" s="790"/>
      <c r="D138" s="790"/>
      <c r="E138" s="790"/>
      <c r="F138" s="790"/>
      <c r="G138" s="790"/>
      <c r="H138" s="790"/>
      <c r="I138" s="790"/>
      <c r="J138" s="175"/>
      <c r="K138" s="21"/>
    </row>
    <row r="139" spans="1:15" x14ac:dyDescent="0.35">
      <c r="A139" s="21"/>
      <c r="B139" s="21"/>
      <c r="C139" s="21"/>
      <c r="D139" s="21"/>
      <c r="E139" s="21"/>
      <c r="F139" s="21"/>
      <c r="G139" s="21"/>
      <c r="H139" s="21"/>
      <c r="I139" s="21"/>
      <c r="J139" s="21"/>
      <c r="K139" s="21"/>
    </row>
    <row r="140" spans="1:15" x14ac:dyDescent="0.35">
      <c r="A140" s="21"/>
      <c r="B140" s="21"/>
      <c r="C140" s="21"/>
      <c r="D140" s="21"/>
      <c r="E140" s="21"/>
      <c r="F140" s="21"/>
      <c r="G140" s="21"/>
      <c r="H140" s="21"/>
      <c r="I140" s="21"/>
      <c r="J140" s="21"/>
      <c r="K140" s="21"/>
    </row>
    <row r="141" spans="1:15" x14ac:dyDescent="0.35">
      <c r="A141" s="21"/>
      <c r="B141" s="21"/>
      <c r="C141" s="21"/>
      <c r="D141" s="21"/>
      <c r="E141" s="21"/>
      <c r="F141" s="21"/>
      <c r="G141" s="21"/>
      <c r="H141" s="21"/>
      <c r="I141" s="21"/>
      <c r="J141" s="21"/>
      <c r="K141" s="21"/>
    </row>
    <row r="142" spans="1:15" x14ac:dyDescent="0.35">
      <c r="A142" s="21"/>
      <c r="B142" s="21"/>
      <c r="C142" s="21"/>
      <c r="D142" s="21"/>
      <c r="E142" s="21"/>
      <c r="F142" s="21"/>
      <c r="G142" s="21"/>
      <c r="H142" s="21"/>
      <c r="I142" s="21"/>
      <c r="J142" s="21"/>
      <c r="K142" s="21"/>
    </row>
    <row r="143" spans="1:15" x14ac:dyDescent="0.35">
      <c r="A143" s="21"/>
      <c r="B143" s="21"/>
      <c r="C143" s="21"/>
      <c r="D143" s="21"/>
      <c r="E143" s="21"/>
      <c r="F143" s="21"/>
      <c r="G143" s="21"/>
      <c r="H143" s="21"/>
      <c r="I143" s="21"/>
      <c r="J143" s="21"/>
      <c r="K143" s="21"/>
    </row>
    <row r="144" spans="1:15" x14ac:dyDescent="0.35">
      <c r="A144" s="21"/>
      <c r="B144" s="21"/>
      <c r="C144" s="21"/>
      <c r="D144" s="21"/>
      <c r="E144" s="21"/>
      <c r="F144" s="21"/>
      <c r="G144" s="21"/>
      <c r="H144" s="21"/>
      <c r="I144" s="21"/>
      <c r="J144" s="21"/>
      <c r="K144" s="21"/>
    </row>
    <row r="145" spans="1:11" x14ac:dyDescent="0.35">
      <c r="A145" s="21"/>
      <c r="B145" s="21"/>
      <c r="C145" s="21"/>
      <c r="D145" s="21"/>
      <c r="E145" s="21"/>
      <c r="F145" s="21"/>
      <c r="G145" s="21"/>
      <c r="H145" s="21"/>
      <c r="I145" s="21"/>
      <c r="J145" s="21"/>
      <c r="K145" s="21"/>
    </row>
    <row r="146" spans="1:11" x14ac:dyDescent="0.35">
      <c r="A146" s="21"/>
      <c r="B146" s="21"/>
      <c r="C146" s="21"/>
      <c r="D146" s="21"/>
      <c r="E146" s="21"/>
      <c r="F146" s="21"/>
      <c r="G146" s="21"/>
      <c r="H146" s="21"/>
      <c r="I146" s="21"/>
      <c r="J146" s="21"/>
      <c r="K146" s="21"/>
    </row>
    <row r="147" spans="1:11" x14ac:dyDescent="0.35">
      <c r="A147" s="21"/>
      <c r="B147" s="21"/>
      <c r="C147" s="21"/>
      <c r="D147" s="21"/>
      <c r="E147" s="21"/>
      <c r="F147" s="21"/>
      <c r="G147" s="21"/>
      <c r="H147" s="21"/>
      <c r="I147" s="21"/>
      <c r="J147" s="21"/>
      <c r="K147" s="21"/>
    </row>
    <row r="148" spans="1:11" x14ac:dyDescent="0.35">
      <c r="A148" s="21"/>
      <c r="B148" s="21"/>
      <c r="C148" s="21"/>
      <c r="D148" s="21"/>
      <c r="E148" s="21"/>
      <c r="F148" s="21"/>
      <c r="G148" s="21"/>
      <c r="H148" s="21"/>
      <c r="I148" s="21"/>
      <c r="J148" s="21"/>
      <c r="K148" s="21"/>
    </row>
    <row r="149" spans="1:11" x14ac:dyDescent="0.35">
      <c r="A149" s="21"/>
      <c r="B149" s="21"/>
      <c r="C149" s="21"/>
      <c r="D149" s="21"/>
      <c r="E149" s="21"/>
      <c r="F149" s="21"/>
      <c r="G149" s="21"/>
      <c r="H149" s="21"/>
      <c r="I149" s="21"/>
      <c r="J149" s="21"/>
      <c r="K149" s="21"/>
    </row>
    <row r="150" spans="1:11" x14ac:dyDescent="0.35">
      <c r="A150" s="21"/>
      <c r="B150" s="21"/>
      <c r="C150" s="21"/>
      <c r="D150" s="21"/>
      <c r="E150" s="21"/>
      <c r="F150" s="21"/>
      <c r="G150" s="21"/>
      <c r="H150" s="21"/>
      <c r="I150" s="21"/>
      <c r="J150" s="21"/>
      <c r="K150" s="21"/>
    </row>
    <row r="151" spans="1:11" x14ac:dyDescent="0.35">
      <c r="A151" s="21"/>
      <c r="B151" s="21"/>
      <c r="C151" s="21"/>
      <c r="D151" s="21"/>
      <c r="E151" s="21"/>
      <c r="F151" s="21"/>
      <c r="G151" s="21"/>
      <c r="H151" s="21"/>
      <c r="I151" s="21"/>
      <c r="J151" s="21"/>
      <c r="K151" s="21"/>
    </row>
    <row r="152" spans="1:11" x14ac:dyDescent="0.35">
      <c r="A152" s="21"/>
      <c r="B152" s="21"/>
      <c r="C152" s="21"/>
      <c r="D152" s="21"/>
      <c r="E152" s="21"/>
      <c r="F152" s="21"/>
      <c r="G152" s="21"/>
      <c r="H152" s="21"/>
      <c r="I152" s="21"/>
      <c r="J152" s="21"/>
      <c r="K152" s="21"/>
    </row>
    <row r="153" spans="1:11" x14ac:dyDescent="0.35">
      <c r="A153" s="21"/>
      <c r="B153" s="21"/>
      <c r="C153" s="21"/>
      <c r="D153" s="21"/>
      <c r="E153" s="21"/>
      <c r="F153" s="21"/>
      <c r="G153" s="21"/>
      <c r="H153" s="21"/>
      <c r="I153" s="21"/>
      <c r="J153" s="21"/>
      <c r="K153" s="21"/>
    </row>
    <row r="154" spans="1:11" x14ac:dyDescent="0.35">
      <c r="A154" s="21"/>
      <c r="B154" s="21"/>
      <c r="C154" s="21"/>
      <c r="D154" s="21"/>
      <c r="E154" s="21"/>
      <c r="F154" s="21"/>
      <c r="G154" s="21"/>
      <c r="H154" s="21"/>
      <c r="I154" s="21"/>
      <c r="J154" s="21"/>
      <c r="K154" s="21"/>
    </row>
    <row r="155" spans="1:11" x14ac:dyDescent="0.35">
      <c r="A155" s="21"/>
      <c r="B155" s="21"/>
      <c r="C155" s="21"/>
      <c r="D155" s="21"/>
      <c r="E155" s="21"/>
      <c r="F155" s="21"/>
      <c r="G155" s="21"/>
      <c r="H155" s="21"/>
      <c r="I155" s="21"/>
      <c r="J155" s="21"/>
      <c r="K155" s="21"/>
    </row>
    <row r="156" spans="1:11" x14ac:dyDescent="0.35">
      <c r="A156" s="21"/>
      <c r="B156" s="21"/>
      <c r="C156" s="21"/>
      <c r="D156" s="21"/>
      <c r="E156" s="21"/>
      <c r="F156" s="21"/>
      <c r="G156" s="21"/>
      <c r="H156" s="21"/>
      <c r="I156" s="21"/>
      <c r="J156" s="21"/>
      <c r="K156" s="21"/>
    </row>
    <row r="157" spans="1:11" x14ac:dyDescent="0.35">
      <c r="A157" s="21"/>
      <c r="B157" s="21"/>
      <c r="C157" s="21"/>
      <c r="D157" s="21"/>
      <c r="E157" s="21"/>
      <c r="F157" s="21"/>
      <c r="G157" s="21"/>
      <c r="H157" s="21"/>
      <c r="I157" s="21"/>
      <c r="J157" s="21"/>
      <c r="K157" s="21"/>
    </row>
    <row r="158" spans="1:11" x14ac:dyDescent="0.35">
      <c r="A158" s="21"/>
      <c r="B158" s="21"/>
      <c r="C158" s="21"/>
      <c r="D158" s="21"/>
      <c r="E158" s="21"/>
      <c r="F158" s="21"/>
      <c r="G158" s="21"/>
      <c r="H158" s="21"/>
      <c r="I158" s="21"/>
      <c r="J158" s="21"/>
      <c r="K158" s="21"/>
    </row>
    <row r="159" spans="1:11" x14ac:dyDescent="0.35">
      <c r="A159" s="21"/>
      <c r="B159" s="21"/>
      <c r="C159" s="21"/>
      <c r="D159" s="21"/>
      <c r="E159" s="21"/>
      <c r="F159" s="21"/>
      <c r="G159" s="21"/>
      <c r="H159" s="21"/>
      <c r="I159" s="21"/>
      <c r="J159" s="21"/>
      <c r="K159" s="21"/>
    </row>
    <row r="160" spans="1:11" x14ac:dyDescent="0.35">
      <c r="A160" s="21"/>
      <c r="B160" s="21"/>
      <c r="C160" s="21"/>
      <c r="D160" s="21"/>
      <c r="E160" s="21"/>
      <c r="F160" s="21"/>
      <c r="G160" s="21"/>
      <c r="H160" s="21"/>
      <c r="I160" s="21"/>
      <c r="J160" s="21"/>
      <c r="K160" s="21"/>
    </row>
    <row r="161" spans="1:11" x14ac:dyDescent="0.35">
      <c r="A161" s="21"/>
      <c r="B161" s="21"/>
      <c r="C161" s="21"/>
      <c r="D161" s="21"/>
      <c r="E161" s="21"/>
      <c r="F161" s="21"/>
      <c r="G161" s="21"/>
      <c r="H161" s="21"/>
      <c r="I161" s="21"/>
      <c r="J161" s="21"/>
      <c r="K161" s="21"/>
    </row>
    <row r="162" spans="1:11" x14ac:dyDescent="0.35">
      <c r="A162" s="21"/>
      <c r="B162" s="21"/>
      <c r="C162" s="21"/>
      <c r="D162" s="21"/>
      <c r="E162" s="21"/>
      <c r="F162" s="21"/>
      <c r="G162" s="21"/>
      <c r="H162" s="21"/>
      <c r="I162" s="21"/>
      <c r="J162" s="21"/>
      <c r="K162" s="21"/>
    </row>
    <row r="163" spans="1:11" x14ac:dyDescent="0.35">
      <c r="A163" s="21"/>
      <c r="B163" s="21"/>
      <c r="C163" s="21"/>
      <c r="D163" s="21"/>
      <c r="E163" s="21"/>
      <c r="F163" s="21"/>
      <c r="G163" s="21"/>
      <c r="H163" s="21"/>
      <c r="I163" s="21"/>
      <c r="J163" s="21"/>
      <c r="K163" s="21"/>
    </row>
    <row r="164" spans="1:11" x14ac:dyDescent="0.35">
      <c r="A164" s="21"/>
      <c r="B164" s="21"/>
      <c r="C164" s="21"/>
      <c r="D164" s="21"/>
      <c r="E164" s="21"/>
      <c r="F164" s="21"/>
      <c r="G164" s="21"/>
      <c r="H164" s="21"/>
      <c r="I164" s="21"/>
      <c r="J164" s="21"/>
      <c r="K164" s="21"/>
    </row>
    <row r="165" spans="1:11" x14ac:dyDescent="0.35">
      <c r="A165" s="21"/>
      <c r="B165" s="21"/>
      <c r="C165" s="21"/>
      <c r="D165" s="21"/>
      <c r="E165" s="21"/>
      <c r="F165" s="21"/>
      <c r="G165" s="21"/>
      <c r="H165" s="21"/>
      <c r="I165" s="21"/>
      <c r="J165" s="21"/>
      <c r="K165" s="21"/>
    </row>
    <row r="166" spans="1:11" x14ac:dyDescent="0.35">
      <c r="A166" s="21"/>
      <c r="B166" s="21"/>
      <c r="C166" s="21"/>
      <c r="D166" s="21"/>
      <c r="E166" s="21"/>
      <c r="F166" s="21"/>
      <c r="G166" s="21"/>
      <c r="H166" s="21"/>
      <c r="I166" s="21"/>
      <c r="J166" s="21"/>
      <c r="K166" s="21"/>
    </row>
    <row r="167" spans="1:11" x14ac:dyDescent="0.35">
      <c r="A167" s="21"/>
      <c r="B167" s="21"/>
      <c r="C167" s="21"/>
      <c r="D167" s="21"/>
      <c r="E167" s="21"/>
      <c r="F167" s="21"/>
      <c r="G167" s="21"/>
      <c r="H167" s="21"/>
      <c r="I167" s="21"/>
      <c r="J167" s="21"/>
      <c r="K167" s="21"/>
    </row>
    <row r="168" spans="1:11" x14ac:dyDescent="0.35">
      <c r="A168" s="21"/>
      <c r="B168" s="21"/>
      <c r="C168" s="21"/>
      <c r="D168" s="21"/>
      <c r="E168" s="21"/>
      <c r="F168" s="21"/>
      <c r="G168" s="21"/>
      <c r="H168" s="21"/>
      <c r="I168" s="21"/>
      <c r="J168" s="21"/>
      <c r="K168" s="21"/>
    </row>
    <row r="169" spans="1:11" x14ac:dyDescent="0.35">
      <c r="A169" s="21"/>
      <c r="B169" s="21"/>
      <c r="C169" s="21"/>
      <c r="D169" s="21"/>
      <c r="E169" s="21"/>
      <c r="F169" s="21"/>
      <c r="G169" s="21"/>
      <c r="H169" s="21"/>
      <c r="I169" s="21"/>
      <c r="J169" s="21"/>
      <c r="K169" s="21"/>
    </row>
    <row r="170" spans="1:11" x14ac:dyDescent="0.35">
      <c r="A170" s="21"/>
      <c r="B170" s="21"/>
      <c r="C170" s="21"/>
      <c r="D170" s="21"/>
      <c r="E170" s="21"/>
      <c r="F170" s="21"/>
      <c r="G170" s="21"/>
      <c r="H170" s="21"/>
      <c r="I170" s="21"/>
      <c r="J170" s="21"/>
      <c r="K170" s="21"/>
    </row>
    <row r="171" spans="1:11" x14ac:dyDescent="0.35">
      <c r="A171" s="21"/>
      <c r="B171" s="21"/>
      <c r="C171" s="21"/>
      <c r="D171" s="21"/>
      <c r="E171" s="21"/>
      <c r="F171" s="21"/>
      <c r="G171" s="21"/>
      <c r="H171" s="21"/>
      <c r="I171" s="21"/>
      <c r="J171" s="21"/>
      <c r="K171" s="21"/>
    </row>
    <row r="172" spans="1:11" x14ac:dyDescent="0.35">
      <c r="A172" s="21"/>
      <c r="B172" s="21"/>
      <c r="C172" s="21"/>
      <c r="D172" s="21"/>
      <c r="E172" s="21"/>
      <c r="F172" s="21"/>
      <c r="G172" s="21"/>
      <c r="H172" s="21"/>
      <c r="I172" s="21"/>
      <c r="J172" s="21"/>
      <c r="K172" s="21"/>
    </row>
    <row r="173" spans="1:11" x14ac:dyDescent="0.35">
      <c r="A173" s="21"/>
      <c r="B173" s="21"/>
      <c r="C173" s="21"/>
      <c r="D173" s="21"/>
      <c r="E173" s="21"/>
      <c r="F173" s="21"/>
      <c r="G173" s="21"/>
      <c r="H173" s="21"/>
      <c r="I173" s="21"/>
      <c r="J173" s="21"/>
      <c r="K173" s="21"/>
    </row>
    <row r="174" spans="1:11" x14ac:dyDescent="0.35">
      <c r="A174" s="21"/>
      <c r="B174" s="21"/>
      <c r="C174" s="21"/>
      <c r="D174" s="21"/>
      <c r="E174" s="21"/>
      <c r="F174" s="21"/>
      <c r="G174" s="21"/>
      <c r="H174" s="21"/>
      <c r="I174" s="21"/>
      <c r="J174" s="21"/>
      <c r="K174" s="21"/>
    </row>
    <row r="175" spans="1:11" x14ac:dyDescent="0.35">
      <c r="A175" s="21"/>
      <c r="B175" s="21"/>
      <c r="C175" s="21"/>
      <c r="D175" s="21"/>
      <c r="E175" s="21"/>
      <c r="F175" s="21"/>
      <c r="G175" s="21"/>
      <c r="H175" s="21"/>
      <c r="I175" s="21"/>
      <c r="J175" s="21"/>
      <c r="K175" s="21"/>
    </row>
    <row r="176" spans="1:11" x14ac:dyDescent="0.35">
      <c r="A176" s="21"/>
      <c r="B176" s="21"/>
      <c r="C176" s="21"/>
      <c r="D176" s="21"/>
      <c r="E176" s="21"/>
      <c r="F176" s="21"/>
      <c r="G176" s="21"/>
      <c r="H176" s="21"/>
      <c r="I176" s="21"/>
      <c r="J176" s="21"/>
      <c r="K176" s="21"/>
    </row>
    <row r="177" spans="1:11" x14ac:dyDescent="0.35">
      <c r="A177" s="21"/>
      <c r="B177" s="21"/>
      <c r="C177" s="21"/>
      <c r="D177" s="21"/>
      <c r="E177" s="21"/>
      <c r="F177" s="21"/>
      <c r="G177" s="21"/>
      <c r="H177" s="21"/>
      <c r="I177" s="21"/>
      <c r="J177" s="21"/>
      <c r="K177" s="21"/>
    </row>
    <row r="178" spans="1:11" x14ac:dyDescent="0.35">
      <c r="A178" s="21"/>
      <c r="B178" s="21"/>
      <c r="C178" s="21"/>
      <c r="D178" s="21"/>
      <c r="E178" s="21"/>
      <c r="F178" s="21"/>
      <c r="G178" s="21"/>
      <c r="H178" s="21"/>
      <c r="I178" s="21"/>
      <c r="J178" s="21"/>
      <c r="K178" s="21"/>
    </row>
    <row r="179" spans="1:11" x14ac:dyDescent="0.35">
      <c r="A179" s="21"/>
      <c r="B179" s="21"/>
      <c r="C179" s="21"/>
      <c r="D179" s="21"/>
      <c r="E179" s="21"/>
      <c r="F179" s="21"/>
      <c r="G179" s="21"/>
      <c r="H179" s="21"/>
      <c r="I179" s="21"/>
      <c r="J179" s="21"/>
      <c r="K179" s="21"/>
    </row>
    <row r="180" spans="1:11" x14ac:dyDescent="0.35">
      <c r="A180" s="21"/>
      <c r="B180" s="21"/>
      <c r="C180" s="21"/>
      <c r="D180" s="21"/>
      <c r="E180" s="21"/>
      <c r="F180" s="21"/>
      <c r="G180" s="21"/>
      <c r="H180" s="21"/>
      <c r="I180" s="21"/>
      <c r="J180" s="21"/>
      <c r="K180" s="21"/>
    </row>
    <row r="181" spans="1:11" x14ac:dyDescent="0.35">
      <c r="A181" s="21"/>
      <c r="B181" s="21"/>
      <c r="C181" s="21"/>
      <c r="D181" s="21"/>
      <c r="E181" s="21"/>
      <c r="F181" s="21"/>
      <c r="G181" s="21"/>
      <c r="H181" s="21"/>
      <c r="I181" s="21"/>
      <c r="J181" s="21"/>
      <c r="K181" s="21"/>
    </row>
    <row r="182" spans="1:11" x14ac:dyDescent="0.35">
      <c r="A182" s="21"/>
      <c r="B182" s="21"/>
      <c r="C182" s="21"/>
      <c r="D182" s="21"/>
      <c r="E182" s="21"/>
      <c r="F182" s="21"/>
      <c r="G182" s="21"/>
      <c r="H182" s="21"/>
      <c r="I182" s="21"/>
      <c r="J182" s="21"/>
      <c r="K182" s="21"/>
    </row>
    <row r="183" spans="1:11" x14ac:dyDescent="0.35">
      <c r="A183" s="21"/>
      <c r="B183" s="21"/>
      <c r="C183" s="21"/>
      <c r="D183" s="21"/>
      <c r="E183" s="21"/>
      <c r="F183" s="21"/>
      <c r="G183" s="21"/>
      <c r="H183" s="21"/>
      <c r="I183" s="21"/>
      <c r="J183" s="21"/>
      <c r="K183" s="21"/>
    </row>
    <row r="184" spans="1:11" x14ac:dyDescent="0.35">
      <c r="A184" s="21"/>
      <c r="B184" s="21"/>
      <c r="C184" s="21"/>
      <c r="D184" s="21"/>
      <c r="E184" s="21"/>
      <c r="F184" s="21"/>
      <c r="G184" s="21"/>
      <c r="H184" s="21"/>
      <c r="I184" s="21"/>
      <c r="J184" s="21"/>
      <c r="K184" s="21"/>
    </row>
    <row r="185" spans="1:11" x14ac:dyDescent="0.35">
      <c r="A185" s="21"/>
      <c r="B185" s="21"/>
      <c r="C185" s="21"/>
      <c r="D185" s="21"/>
      <c r="E185" s="21"/>
      <c r="F185" s="21"/>
      <c r="G185" s="21"/>
      <c r="H185" s="21"/>
      <c r="I185" s="21"/>
      <c r="J185" s="21"/>
      <c r="K185" s="21"/>
    </row>
    <row r="186" spans="1:11" x14ac:dyDescent="0.35">
      <c r="A186" s="21"/>
      <c r="B186" s="21"/>
      <c r="C186" s="21"/>
      <c r="D186" s="21"/>
      <c r="E186" s="21"/>
      <c r="F186" s="21"/>
      <c r="G186" s="21"/>
      <c r="H186" s="21"/>
      <c r="I186" s="21"/>
      <c r="J186" s="21"/>
      <c r="K186" s="21"/>
    </row>
    <row r="187" spans="1:11" x14ac:dyDescent="0.35">
      <c r="A187" s="21"/>
      <c r="B187" s="21"/>
      <c r="C187" s="21"/>
      <c r="D187" s="21"/>
      <c r="E187" s="21"/>
      <c r="F187" s="21"/>
      <c r="G187" s="21"/>
      <c r="H187" s="21"/>
      <c r="I187" s="21"/>
      <c r="J187" s="21"/>
      <c r="K187" s="21"/>
    </row>
    <row r="188" spans="1:11" x14ac:dyDescent="0.35">
      <c r="A188" s="21"/>
      <c r="B188" s="21"/>
      <c r="C188" s="21"/>
      <c r="D188" s="21"/>
      <c r="E188" s="21"/>
      <c r="F188" s="21"/>
      <c r="G188" s="21"/>
      <c r="H188" s="21"/>
      <c r="I188" s="21"/>
      <c r="J188" s="21"/>
      <c r="K188" s="21"/>
    </row>
    <row r="189" spans="1:11" x14ac:dyDescent="0.35">
      <c r="A189" s="21"/>
      <c r="B189" s="21"/>
      <c r="C189" s="21"/>
      <c r="D189" s="21"/>
      <c r="E189" s="21"/>
      <c r="F189" s="21"/>
      <c r="G189" s="21"/>
      <c r="H189" s="21"/>
      <c r="I189" s="21"/>
      <c r="J189" s="21"/>
      <c r="K189" s="21"/>
    </row>
    <row r="190" spans="1:11" x14ac:dyDescent="0.35">
      <c r="A190" s="21"/>
      <c r="B190" s="21"/>
      <c r="C190" s="21"/>
      <c r="D190" s="21"/>
      <c r="E190" s="21"/>
      <c r="F190" s="21"/>
      <c r="G190" s="21"/>
      <c r="H190" s="21"/>
      <c r="I190" s="21"/>
      <c r="J190" s="21"/>
      <c r="K190" s="21"/>
    </row>
    <row r="191" spans="1:11" x14ac:dyDescent="0.35">
      <c r="A191" s="21"/>
      <c r="B191" s="21"/>
      <c r="C191" s="21"/>
      <c r="D191" s="21"/>
      <c r="E191" s="21"/>
      <c r="F191" s="21"/>
      <c r="G191" s="21"/>
      <c r="H191" s="21"/>
      <c r="I191" s="21"/>
      <c r="J191" s="21"/>
      <c r="K191" s="21"/>
    </row>
    <row r="192" spans="1:11" x14ac:dyDescent="0.35">
      <c r="A192" s="21"/>
      <c r="B192" s="21"/>
      <c r="C192" s="21"/>
      <c r="D192" s="21"/>
      <c r="E192" s="21"/>
      <c r="F192" s="21"/>
      <c r="G192" s="21"/>
      <c r="H192" s="21"/>
      <c r="I192" s="21"/>
      <c r="J192" s="21"/>
      <c r="K192" s="21"/>
    </row>
    <row r="193" spans="1:11" x14ac:dyDescent="0.35">
      <c r="A193" s="21"/>
      <c r="B193" s="21"/>
      <c r="C193" s="21"/>
      <c r="D193" s="21"/>
      <c r="E193" s="21"/>
      <c r="F193" s="21"/>
      <c r="G193" s="21"/>
      <c r="H193" s="21"/>
      <c r="I193" s="21"/>
      <c r="J193" s="21"/>
      <c r="K193" s="21"/>
    </row>
    <row r="194" spans="1:11" x14ac:dyDescent="0.35">
      <c r="A194" s="21"/>
      <c r="B194" s="21"/>
      <c r="C194" s="21"/>
      <c r="D194" s="21"/>
      <c r="E194" s="21"/>
      <c r="F194" s="21"/>
      <c r="G194" s="21"/>
      <c r="H194" s="21"/>
      <c r="I194" s="21"/>
      <c r="J194" s="21"/>
      <c r="K194" s="21"/>
    </row>
    <row r="195" spans="1:11" x14ac:dyDescent="0.35">
      <c r="A195" s="21"/>
      <c r="B195" s="21"/>
      <c r="C195" s="21"/>
      <c r="D195" s="21"/>
      <c r="E195" s="21"/>
      <c r="F195" s="21"/>
      <c r="G195" s="21"/>
      <c r="H195" s="21"/>
      <c r="I195" s="21"/>
      <c r="J195" s="21"/>
      <c r="K195" s="21"/>
    </row>
    <row r="196" spans="1:11" x14ac:dyDescent="0.35">
      <c r="A196" s="21"/>
      <c r="B196" s="21"/>
      <c r="C196" s="21"/>
      <c r="D196" s="21"/>
      <c r="E196" s="21"/>
      <c r="F196" s="21"/>
      <c r="G196" s="21"/>
      <c r="H196" s="21"/>
      <c r="I196" s="21"/>
      <c r="J196" s="21"/>
      <c r="K196" s="21"/>
    </row>
    <row r="197" spans="1:11" x14ac:dyDescent="0.35">
      <c r="A197" s="21"/>
      <c r="B197" s="21"/>
      <c r="C197" s="21"/>
      <c r="D197" s="21"/>
      <c r="E197" s="21"/>
      <c r="F197" s="21"/>
      <c r="G197" s="21"/>
      <c r="H197" s="21"/>
      <c r="I197" s="21"/>
      <c r="J197" s="21"/>
      <c r="K197" s="21"/>
    </row>
    <row r="198" spans="1:11" x14ac:dyDescent="0.35">
      <c r="A198" s="21"/>
      <c r="B198" s="21"/>
      <c r="C198" s="21"/>
      <c r="D198" s="21"/>
      <c r="E198" s="21"/>
      <c r="F198" s="21"/>
      <c r="G198" s="21"/>
      <c r="H198" s="21"/>
      <c r="I198" s="21"/>
      <c r="J198" s="21"/>
      <c r="K198" s="21"/>
    </row>
    <row r="199" spans="1:11" x14ac:dyDescent="0.35">
      <c r="A199" s="21"/>
      <c r="B199" s="21"/>
      <c r="C199" s="21"/>
      <c r="D199" s="21"/>
      <c r="E199" s="21"/>
      <c r="F199" s="21"/>
      <c r="G199" s="21"/>
      <c r="H199" s="21"/>
      <c r="I199" s="21"/>
      <c r="J199" s="21"/>
      <c r="K199" s="21"/>
    </row>
    <row r="200" spans="1:11" x14ac:dyDescent="0.35">
      <c r="A200" s="21"/>
      <c r="B200" s="21"/>
      <c r="C200" s="21"/>
      <c r="D200" s="21"/>
      <c r="E200" s="21"/>
      <c r="F200" s="21"/>
      <c r="G200" s="21"/>
      <c r="H200" s="21"/>
      <c r="I200" s="21"/>
      <c r="J200" s="21"/>
      <c r="K200" s="21"/>
    </row>
    <row r="201" spans="1:11" x14ac:dyDescent="0.35">
      <c r="A201" s="21"/>
      <c r="B201" s="21"/>
      <c r="C201" s="21"/>
      <c r="D201" s="21"/>
      <c r="E201" s="21"/>
      <c r="F201" s="21"/>
      <c r="G201" s="21"/>
      <c r="H201" s="21"/>
      <c r="I201" s="21"/>
      <c r="J201" s="21"/>
      <c r="K201" s="21"/>
    </row>
    <row r="202" spans="1:11" x14ac:dyDescent="0.35">
      <c r="A202" s="21"/>
      <c r="B202" s="21"/>
      <c r="C202" s="21"/>
      <c r="D202" s="21"/>
      <c r="E202" s="21"/>
      <c r="F202" s="21"/>
      <c r="G202" s="21"/>
      <c r="H202" s="21"/>
      <c r="I202" s="21"/>
      <c r="J202" s="21"/>
      <c r="K202" s="21"/>
    </row>
    <row r="203" spans="1:11" x14ac:dyDescent="0.35">
      <c r="A203" s="21"/>
      <c r="B203" s="21"/>
      <c r="C203" s="21"/>
      <c r="D203" s="21"/>
      <c r="E203" s="21"/>
      <c r="F203" s="21"/>
      <c r="G203" s="21"/>
      <c r="H203" s="21"/>
      <c r="I203" s="21"/>
      <c r="J203" s="21"/>
      <c r="K203" s="21"/>
    </row>
    <row r="204" spans="1:11" x14ac:dyDescent="0.35">
      <c r="A204" s="21"/>
      <c r="B204" s="21"/>
      <c r="C204" s="21"/>
      <c r="D204" s="21"/>
      <c r="E204" s="21"/>
      <c r="F204" s="21"/>
      <c r="G204" s="21"/>
      <c r="H204" s="21"/>
      <c r="I204" s="21"/>
      <c r="J204" s="21"/>
      <c r="K204" s="21"/>
    </row>
    <row r="205" spans="1:11" x14ac:dyDescent="0.35">
      <c r="A205" s="21"/>
      <c r="B205" s="21"/>
      <c r="C205" s="21"/>
      <c r="D205" s="21"/>
      <c r="E205" s="21"/>
      <c r="F205" s="21"/>
      <c r="G205" s="21"/>
      <c r="H205" s="21"/>
      <c r="I205" s="21"/>
      <c r="J205" s="21"/>
      <c r="K205" s="21"/>
    </row>
    <row r="206" spans="1:11" x14ac:dyDescent="0.35">
      <c r="A206" s="21"/>
      <c r="B206" s="21"/>
      <c r="C206" s="21"/>
      <c r="D206" s="21"/>
      <c r="E206" s="21"/>
      <c r="F206" s="21"/>
      <c r="G206" s="21"/>
      <c r="H206" s="21"/>
      <c r="I206" s="21"/>
      <c r="J206" s="21"/>
      <c r="K206" s="21"/>
    </row>
    <row r="207" spans="1:11" x14ac:dyDescent="0.35">
      <c r="A207" s="21"/>
      <c r="B207" s="21"/>
      <c r="C207" s="21"/>
      <c r="D207" s="21"/>
      <c r="E207" s="21"/>
      <c r="F207" s="21"/>
      <c r="G207" s="21"/>
      <c r="H207" s="21"/>
      <c r="I207" s="21"/>
      <c r="J207" s="21"/>
      <c r="K207" s="21"/>
    </row>
    <row r="208" spans="1:11" x14ac:dyDescent="0.35">
      <c r="A208" s="21"/>
      <c r="B208" s="21"/>
      <c r="C208" s="21"/>
      <c r="D208" s="21"/>
      <c r="E208" s="21"/>
      <c r="F208" s="21"/>
      <c r="G208" s="21"/>
      <c r="H208" s="21"/>
      <c r="I208" s="21"/>
      <c r="J208" s="21"/>
      <c r="K208" s="21"/>
    </row>
    <row r="209" spans="1:11" x14ac:dyDescent="0.35">
      <c r="A209" s="21"/>
      <c r="B209" s="21"/>
      <c r="C209" s="21"/>
      <c r="D209" s="21"/>
      <c r="E209" s="21"/>
      <c r="F209" s="21"/>
      <c r="G209" s="21"/>
      <c r="H209" s="21"/>
      <c r="I209" s="21"/>
      <c r="J209" s="21"/>
      <c r="K209" s="21"/>
    </row>
    <row r="210" spans="1:11" x14ac:dyDescent="0.35">
      <c r="A210" s="21"/>
      <c r="B210" s="21"/>
      <c r="C210" s="21"/>
      <c r="D210" s="21"/>
      <c r="E210" s="21"/>
      <c r="F210" s="21"/>
      <c r="G210" s="21"/>
      <c r="H210" s="21"/>
      <c r="I210" s="21"/>
      <c r="J210" s="21"/>
      <c r="K210" s="21"/>
    </row>
    <row r="211" spans="1:11" x14ac:dyDescent="0.35">
      <c r="A211" s="21"/>
      <c r="B211" s="21"/>
      <c r="C211" s="21"/>
      <c r="D211" s="21"/>
      <c r="E211" s="21"/>
      <c r="F211" s="21"/>
      <c r="G211" s="21"/>
      <c r="H211" s="21"/>
      <c r="I211" s="21"/>
      <c r="J211" s="21"/>
      <c r="K211" s="21"/>
    </row>
    <row r="212" spans="1:11" x14ac:dyDescent="0.35">
      <c r="A212" s="21"/>
      <c r="B212" s="21"/>
      <c r="C212" s="21"/>
      <c r="D212" s="21"/>
      <c r="E212" s="21"/>
      <c r="F212" s="21"/>
      <c r="G212" s="21"/>
      <c r="H212" s="21"/>
      <c r="I212" s="21"/>
      <c r="J212" s="21"/>
      <c r="K212" s="21"/>
    </row>
    <row r="213" spans="1:11" x14ac:dyDescent="0.35">
      <c r="A213" s="21"/>
      <c r="B213" s="21"/>
      <c r="C213" s="21"/>
      <c r="D213" s="21"/>
      <c r="E213" s="21"/>
      <c r="F213" s="21"/>
      <c r="G213" s="21"/>
      <c r="H213" s="21"/>
      <c r="I213" s="21"/>
      <c r="J213" s="21"/>
      <c r="K213" s="21"/>
    </row>
    <row r="214" spans="1:11" x14ac:dyDescent="0.35">
      <c r="A214" s="21"/>
      <c r="B214" s="21"/>
      <c r="C214" s="21"/>
      <c r="D214" s="21"/>
      <c r="E214" s="21"/>
      <c r="F214" s="21"/>
      <c r="G214" s="21"/>
      <c r="H214" s="21"/>
      <c r="I214" s="21"/>
      <c r="J214" s="21"/>
      <c r="K214" s="21"/>
    </row>
    <row r="215" spans="1:11" x14ac:dyDescent="0.35">
      <c r="A215" s="21"/>
      <c r="B215" s="21"/>
      <c r="C215" s="21"/>
      <c r="D215" s="21"/>
      <c r="E215" s="21"/>
      <c r="F215" s="21"/>
      <c r="G215" s="21"/>
      <c r="H215" s="21"/>
      <c r="I215" s="21"/>
      <c r="J215" s="21"/>
      <c r="K215" s="21"/>
    </row>
    <row r="216" spans="1:11" x14ac:dyDescent="0.35">
      <c r="A216" s="21"/>
      <c r="B216" s="21"/>
      <c r="C216" s="21"/>
      <c r="D216" s="21"/>
      <c r="E216" s="21"/>
      <c r="F216" s="21"/>
      <c r="G216" s="21"/>
      <c r="H216" s="21"/>
      <c r="I216" s="21"/>
      <c r="J216" s="21"/>
      <c r="K216" s="21"/>
    </row>
    <row r="217" spans="1:11" x14ac:dyDescent="0.35">
      <c r="A217" s="21"/>
      <c r="B217" s="21"/>
      <c r="C217" s="21"/>
      <c r="D217" s="21"/>
      <c r="E217" s="21"/>
      <c r="F217" s="21"/>
      <c r="G217" s="21"/>
      <c r="H217" s="21"/>
      <c r="I217" s="21"/>
      <c r="J217" s="21"/>
      <c r="K217" s="21"/>
    </row>
    <row r="218" spans="1:11" x14ac:dyDescent="0.35">
      <c r="A218" s="21"/>
      <c r="B218" s="21"/>
      <c r="C218" s="21"/>
      <c r="D218" s="21"/>
      <c r="E218" s="21"/>
      <c r="F218" s="21"/>
      <c r="G218" s="21"/>
      <c r="H218" s="21"/>
      <c r="I218" s="21"/>
      <c r="J218" s="21"/>
      <c r="K218" s="21"/>
    </row>
    <row r="219" spans="1:11" x14ac:dyDescent="0.35">
      <c r="A219" s="21"/>
      <c r="B219" s="21"/>
      <c r="C219" s="21"/>
      <c r="D219" s="21"/>
      <c r="E219" s="21"/>
      <c r="F219" s="21"/>
      <c r="G219" s="21"/>
      <c r="H219" s="21"/>
      <c r="I219" s="21"/>
      <c r="J219" s="21"/>
      <c r="K219" s="21"/>
    </row>
    <row r="220" spans="1:11" x14ac:dyDescent="0.35">
      <c r="A220" s="21"/>
      <c r="B220" s="21"/>
      <c r="C220" s="21"/>
      <c r="D220" s="21"/>
      <c r="E220" s="21"/>
      <c r="F220" s="21"/>
      <c r="G220" s="21"/>
      <c r="H220" s="21"/>
      <c r="I220" s="21"/>
      <c r="J220" s="21"/>
      <c r="K220" s="21"/>
    </row>
    <row r="221" spans="1:11" x14ac:dyDescent="0.35">
      <c r="A221" s="21"/>
      <c r="B221" s="21"/>
      <c r="C221" s="21"/>
      <c r="D221" s="21"/>
      <c r="E221" s="21"/>
      <c r="F221" s="21"/>
      <c r="G221" s="21"/>
      <c r="H221" s="21"/>
      <c r="I221" s="21"/>
      <c r="J221" s="21"/>
      <c r="K221" s="21"/>
    </row>
    <row r="222" spans="1:11" x14ac:dyDescent="0.35">
      <c r="A222" s="21"/>
      <c r="B222" s="21"/>
      <c r="C222" s="21"/>
      <c r="D222" s="21"/>
      <c r="E222" s="21"/>
      <c r="F222" s="21"/>
      <c r="G222" s="21"/>
      <c r="H222" s="21"/>
      <c r="I222" s="21"/>
      <c r="J222" s="21"/>
      <c r="K222" s="21"/>
    </row>
    <row r="223" spans="1:11" x14ac:dyDescent="0.35">
      <c r="A223" s="21"/>
      <c r="B223" s="21"/>
      <c r="C223" s="21"/>
      <c r="D223" s="21"/>
      <c r="E223" s="21"/>
      <c r="F223" s="21"/>
      <c r="G223" s="21"/>
      <c r="H223" s="21"/>
      <c r="I223" s="21"/>
      <c r="J223" s="21"/>
      <c r="K223" s="21"/>
    </row>
    <row r="224" spans="1:11" x14ac:dyDescent="0.35">
      <c r="A224" s="21"/>
      <c r="B224" s="21"/>
      <c r="C224" s="21"/>
      <c r="D224" s="21"/>
      <c r="E224" s="21"/>
      <c r="F224" s="21"/>
      <c r="G224" s="21"/>
      <c r="H224" s="21"/>
      <c r="I224" s="21"/>
      <c r="J224" s="21"/>
      <c r="K224" s="21"/>
    </row>
    <row r="225" spans="1:11" x14ac:dyDescent="0.35">
      <c r="A225" s="21"/>
      <c r="B225" s="21"/>
      <c r="C225" s="21"/>
      <c r="D225" s="21"/>
      <c r="E225" s="21"/>
      <c r="F225" s="21"/>
      <c r="G225" s="21"/>
      <c r="H225" s="21"/>
      <c r="I225" s="21"/>
      <c r="J225" s="21"/>
      <c r="K225" s="21"/>
    </row>
    <row r="226" spans="1:11" x14ac:dyDescent="0.35">
      <c r="A226" s="21"/>
      <c r="B226" s="21"/>
      <c r="C226" s="21"/>
      <c r="D226" s="21"/>
      <c r="E226" s="21"/>
      <c r="F226" s="21"/>
      <c r="G226" s="21"/>
      <c r="H226" s="21"/>
      <c r="I226" s="21"/>
      <c r="J226" s="21"/>
      <c r="K226" s="21"/>
    </row>
    <row r="227" spans="1:11" x14ac:dyDescent="0.35">
      <c r="A227" s="21"/>
      <c r="B227" s="21"/>
      <c r="C227" s="21"/>
      <c r="D227" s="21"/>
      <c r="E227" s="21"/>
      <c r="F227" s="21"/>
      <c r="G227" s="21"/>
      <c r="H227" s="21"/>
      <c r="I227" s="21"/>
      <c r="J227" s="21"/>
      <c r="K227" s="21"/>
    </row>
    <row r="228" spans="1:11" x14ac:dyDescent="0.35">
      <c r="A228" s="21"/>
      <c r="B228" s="21"/>
      <c r="C228" s="21"/>
      <c r="D228" s="21"/>
      <c r="E228" s="21"/>
      <c r="F228" s="21"/>
      <c r="G228" s="21"/>
      <c r="H228" s="21"/>
      <c r="I228" s="21"/>
      <c r="J228" s="21"/>
      <c r="K228" s="21"/>
    </row>
    <row r="229" spans="1:11" x14ac:dyDescent="0.35">
      <c r="A229" s="21"/>
      <c r="B229" s="21"/>
      <c r="C229" s="21"/>
      <c r="D229" s="21"/>
      <c r="E229" s="21"/>
      <c r="F229" s="21"/>
      <c r="G229" s="21"/>
      <c r="H229" s="21"/>
      <c r="I229" s="21"/>
      <c r="J229" s="21"/>
      <c r="K229" s="21"/>
    </row>
    <row r="230" spans="1:11" x14ac:dyDescent="0.35">
      <c r="A230" s="21"/>
      <c r="B230" s="21"/>
      <c r="C230" s="21"/>
      <c r="D230" s="21"/>
      <c r="E230" s="21"/>
      <c r="F230" s="21"/>
      <c r="G230" s="21"/>
      <c r="H230" s="21"/>
      <c r="I230" s="21"/>
      <c r="J230" s="21"/>
      <c r="K230" s="21"/>
    </row>
    <row r="231" spans="1:11" x14ac:dyDescent="0.35">
      <c r="A231" s="21"/>
      <c r="B231" s="21"/>
      <c r="C231" s="21"/>
      <c r="D231" s="21"/>
      <c r="E231" s="21"/>
      <c r="F231" s="21"/>
      <c r="G231" s="21"/>
      <c r="H231" s="21"/>
      <c r="I231" s="21"/>
      <c r="J231" s="21"/>
      <c r="K231" s="21"/>
    </row>
    <row r="232" spans="1:11" x14ac:dyDescent="0.35">
      <c r="A232" s="21"/>
      <c r="B232" s="21"/>
      <c r="C232" s="21"/>
      <c r="D232" s="21"/>
      <c r="E232" s="21"/>
      <c r="F232" s="21"/>
      <c r="G232" s="21"/>
      <c r="H232" s="21"/>
      <c r="I232" s="21"/>
      <c r="J232" s="21"/>
      <c r="K232" s="21"/>
    </row>
    <row r="233" spans="1:11" x14ac:dyDescent="0.35">
      <c r="A233" s="21"/>
      <c r="B233" s="21"/>
      <c r="C233" s="21"/>
      <c r="D233" s="21"/>
      <c r="E233" s="21"/>
      <c r="F233" s="21"/>
      <c r="G233" s="21"/>
      <c r="H233" s="21"/>
      <c r="I233" s="21"/>
      <c r="J233" s="21"/>
      <c r="K233" s="21"/>
    </row>
    <row r="234" spans="1:11" x14ac:dyDescent="0.35">
      <c r="A234" s="21"/>
      <c r="B234" s="21"/>
      <c r="C234" s="21"/>
      <c r="D234" s="21"/>
      <c r="E234" s="21"/>
      <c r="F234" s="21"/>
      <c r="G234" s="21"/>
      <c r="H234" s="21"/>
      <c r="I234" s="21"/>
      <c r="J234" s="21"/>
      <c r="K234" s="21"/>
    </row>
    <row r="235" spans="1:11" x14ac:dyDescent="0.35">
      <c r="A235" s="21"/>
      <c r="B235" s="21"/>
      <c r="C235" s="21"/>
      <c r="D235" s="21"/>
      <c r="E235" s="21"/>
      <c r="F235" s="21"/>
      <c r="G235" s="21"/>
      <c r="H235" s="21"/>
      <c r="I235" s="21"/>
      <c r="J235" s="21"/>
      <c r="K235" s="21"/>
    </row>
    <row r="236" spans="1:11" x14ac:dyDescent="0.35">
      <c r="A236" s="21"/>
      <c r="B236" s="21"/>
      <c r="C236" s="21"/>
      <c r="D236" s="21"/>
      <c r="E236" s="21"/>
      <c r="F236" s="21"/>
      <c r="G236" s="21"/>
      <c r="H236" s="21"/>
      <c r="I236" s="21"/>
      <c r="J236" s="21"/>
      <c r="K236" s="21"/>
    </row>
    <row r="237" spans="1:11" x14ac:dyDescent="0.35">
      <c r="A237" s="21"/>
      <c r="B237" s="21"/>
      <c r="C237" s="21"/>
      <c r="D237" s="21"/>
      <c r="E237" s="21"/>
      <c r="F237" s="21"/>
      <c r="G237" s="21"/>
      <c r="H237" s="21"/>
      <c r="I237" s="21"/>
      <c r="J237" s="21"/>
      <c r="K237" s="21"/>
    </row>
    <row r="238" spans="1:11" x14ac:dyDescent="0.35">
      <c r="A238" s="21"/>
      <c r="B238" s="21"/>
      <c r="C238" s="21"/>
      <c r="D238" s="21"/>
      <c r="E238" s="21"/>
      <c r="F238" s="21"/>
      <c r="G238" s="21"/>
      <c r="H238" s="21"/>
      <c r="I238" s="21"/>
      <c r="J238" s="21"/>
      <c r="K238" s="21"/>
    </row>
    <row r="239" spans="1:11" x14ac:dyDescent="0.35">
      <c r="A239" s="21"/>
      <c r="B239" s="21"/>
      <c r="C239" s="21"/>
      <c r="D239" s="21"/>
      <c r="E239" s="21"/>
      <c r="F239" s="21"/>
      <c r="G239" s="21"/>
      <c r="H239" s="21"/>
      <c r="I239" s="21"/>
      <c r="J239" s="21"/>
      <c r="K239" s="21"/>
    </row>
    <row r="240" spans="1:11" x14ac:dyDescent="0.35">
      <c r="A240" s="21"/>
      <c r="B240" s="21"/>
      <c r="C240" s="21"/>
      <c r="D240" s="21"/>
      <c r="E240" s="21"/>
      <c r="F240" s="21"/>
      <c r="G240" s="21"/>
      <c r="H240" s="21"/>
      <c r="I240" s="21"/>
      <c r="J240" s="21"/>
      <c r="K240" s="21"/>
    </row>
    <row r="241" spans="1:11" x14ac:dyDescent="0.35">
      <c r="A241" s="21"/>
      <c r="B241" s="21"/>
      <c r="C241" s="21"/>
      <c r="D241" s="21"/>
      <c r="E241" s="21"/>
      <c r="F241" s="21"/>
      <c r="G241" s="21"/>
      <c r="H241" s="21"/>
      <c r="I241" s="21"/>
      <c r="J241" s="21"/>
      <c r="K241" s="21"/>
    </row>
    <row r="242" spans="1:11" x14ac:dyDescent="0.35">
      <c r="A242" s="21"/>
      <c r="B242" s="21"/>
      <c r="C242" s="21"/>
      <c r="D242" s="21"/>
      <c r="E242" s="21"/>
      <c r="F242" s="21"/>
      <c r="G242" s="21"/>
      <c r="H242" s="21"/>
      <c r="I242" s="21"/>
      <c r="J242" s="21"/>
      <c r="K242" s="21"/>
    </row>
    <row r="243" spans="1:11" x14ac:dyDescent="0.35">
      <c r="A243" s="21"/>
      <c r="B243" s="21"/>
      <c r="C243" s="21"/>
      <c r="D243" s="21"/>
      <c r="E243" s="21"/>
      <c r="F243" s="21"/>
      <c r="G243" s="21"/>
      <c r="H243" s="21"/>
      <c r="I243" s="21"/>
      <c r="J243" s="21"/>
      <c r="K243" s="21"/>
    </row>
    <row r="244" spans="1:11" x14ac:dyDescent="0.35">
      <c r="A244" s="21"/>
      <c r="B244" s="21"/>
      <c r="C244" s="21"/>
      <c r="D244" s="21"/>
      <c r="E244" s="21"/>
      <c r="F244" s="21"/>
      <c r="G244" s="21"/>
      <c r="H244" s="21"/>
      <c r="I244" s="21"/>
      <c r="J244" s="21"/>
      <c r="K244" s="21"/>
    </row>
    <row r="245" spans="1:11" x14ac:dyDescent="0.35">
      <c r="A245" s="21"/>
      <c r="B245" s="21"/>
      <c r="C245" s="21"/>
      <c r="D245" s="21"/>
      <c r="E245" s="21"/>
      <c r="F245" s="21"/>
      <c r="G245" s="21"/>
      <c r="H245" s="21"/>
      <c r="I245" s="21"/>
      <c r="J245" s="21"/>
      <c r="K245" s="21"/>
    </row>
    <row r="246" spans="1:11" x14ac:dyDescent="0.35">
      <c r="A246" s="21"/>
      <c r="B246" s="21"/>
      <c r="C246" s="21"/>
      <c r="D246" s="21"/>
      <c r="E246" s="21"/>
      <c r="F246" s="21"/>
      <c r="G246" s="21"/>
      <c r="H246" s="21"/>
      <c r="I246" s="21"/>
      <c r="J246" s="21"/>
      <c r="K246" s="21"/>
    </row>
    <row r="247" spans="1:11" x14ac:dyDescent="0.35">
      <c r="A247" s="21"/>
      <c r="B247" s="21"/>
      <c r="C247" s="21"/>
      <c r="D247" s="21"/>
      <c r="E247" s="21"/>
      <c r="F247" s="21"/>
      <c r="G247" s="21"/>
      <c r="H247" s="21"/>
      <c r="I247" s="21"/>
      <c r="J247" s="21"/>
      <c r="K247" s="21"/>
    </row>
    <row r="248" spans="1:11" x14ac:dyDescent="0.35">
      <c r="A248" s="21"/>
      <c r="B248" s="21"/>
      <c r="C248" s="21"/>
      <c r="D248" s="21"/>
      <c r="E248" s="21"/>
      <c r="F248" s="21"/>
      <c r="G248" s="21"/>
      <c r="H248" s="21"/>
      <c r="I248" s="21"/>
      <c r="J248" s="21"/>
      <c r="K248" s="21"/>
    </row>
    <row r="249" spans="1:11" x14ac:dyDescent="0.35">
      <c r="A249" s="21"/>
      <c r="B249" s="21"/>
      <c r="C249" s="21"/>
      <c r="D249" s="21"/>
      <c r="E249" s="21"/>
      <c r="F249" s="21"/>
      <c r="G249" s="21"/>
      <c r="H249" s="21"/>
      <c r="I249" s="21"/>
      <c r="J249" s="21"/>
      <c r="K249" s="21"/>
    </row>
    <row r="250" spans="1:11" x14ac:dyDescent="0.35">
      <c r="A250" s="21"/>
      <c r="B250" s="21"/>
      <c r="C250" s="21"/>
      <c r="D250" s="21"/>
      <c r="E250" s="21"/>
      <c r="F250" s="21"/>
      <c r="G250" s="21"/>
      <c r="H250" s="21"/>
      <c r="I250" s="21"/>
      <c r="J250" s="21"/>
      <c r="K250" s="21"/>
    </row>
    <row r="251" spans="1:11" x14ac:dyDescent="0.35">
      <c r="A251" s="21"/>
      <c r="B251" s="21"/>
      <c r="C251" s="21"/>
      <c r="D251" s="21"/>
      <c r="E251" s="21"/>
      <c r="F251" s="21"/>
      <c r="G251" s="21"/>
      <c r="H251" s="21"/>
      <c r="I251" s="21"/>
      <c r="J251" s="21"/>
      <c r="K251" s="21"/>
    </row>
    <row r="252" spans="1:11" x14ac:dyDescent="0.35">
      <c r="A252" s="21"/>
      <c r="B252" s="21"/>
      <c r="C252" s="21"/>
      <c r="D252" s="21"/>
      <c r="E252" s="21"/>
      <c r="F252" s="21"/>
      <c r="G252" s="21"/>
      <c r="H252" s="21"/>
      <c r="I252" s="21"/>
      <c r="J252" s="21"/>
      <c r="K252" s="21"/>
    </row>
    <row r="253" spans="1:11" x14ac:dyDescent="0.35">
      <c r="A253" s="21"/>
      <c r="B253" s="21"/>
      <c r="C253" s="21"/>
      <c r="D253" s="21"/>
      <c r="E253" s="21"/>
      <c r="F253" s="21"/>
      <c r="G253" s="21"/>
      <c r="H253" s="21"/>
      <c r="I253" s="21"/>
      <c r="J253" s="21"/>
      <c r="K253" s="21"/>
    </row>
    <row r="254" spans="1:11" x14ac:dyDescent="0.35">
      <c r="A254" s="21"/>
      <c r="B254" s="21"/>
      <c r="C254" s="21"/>
      <c r="D254" s="21"/>
      <c r="E254" s="21"/>
      <c r="F254" s="21"/>
      <c r="G254" s="21"/>
      <c r="H254" s="21"/>
      <c r="I254" s="21"/>
      <c r="J254" s="21"/>
      <c r="K254" s="21"/>
    </row>
    <row r="255" spans="1:11" x14ac:dyDescent="0.35">
      <c r="A255" s="21"/>
      <c r="B255" s="21"/>
      <c r="C255" s="21"/>
      <c r="D255" s="21"/>
      <c r="E255" s="21"/>
      <c r="F255" s="21"/>
      <c r="G255" s="21"/>
      <c r="H255" s="21"/>
      <c r="I255" s="21"/>
      <c r="J255" s="21"/>
      <c r="K255" s="21"/>
    </row>
    <row r="256" spans="1:11" x14ac:dyDescent="0.35">
      <c r="A256" s="21"/>
      <c r="B256" s="21"/>
      <c r="C256" s="21"/>
      <c r="D256" s="21"/>
      <c r="E256" s="21"/>
      <c r="F256" s="21"/>
      <c r="G256" s="21"/>
      <c r="H256" s="21"/>
      <c r="I256" s="21"/>
      <c r="J256" s="21"/>
      <c r="K256" s="21"/>
    </row>
    <row r="257" spans="1:11" x14ac:dyDescent="0.35">
      <c r="A257" s="21"/>
      <c r="B257" s="21"/>
      <c r="C257" s="21"/>
      <c r="D257" s="21"/>
      <c r="E257" s="21"/>
      <c r="F257" s="21"/>
      <c r="G257" s="21"/>
      <c r="H257" s="21"/>
      <c r="I257" s="21"/>
      <c r="J257" s="21"/>
      <c r="K257" s="21"/>
    </row>
    <row r="258" spans="1:11" x14ac:dyDescent="0.35">
      <c r="A258" s="21"/>
      <c r="B258" s="21"/>
      <c r="C258" s="21"/>
      <c r="D258" s="21"/>
      <c r="E258" s="21"/>
      <c r="F258" s="21"/>
      <c r="G258" s="21"/>
      <c r="H258" s="21"/>
      <c r="I258" s="21"/>
      <c r="J258" s="21"/>
      <c r="K258" s="21"/>
    </row>
    <row r="259" spans="1:11" x14ac:dyDescent="0.35">
      <c r="A259" s="21"/>
      <c r="B259" s="21"/>
      <c r="C259" s="21"/>
      <c r="D259" s="21"/>
      <c r="E259" s="21"/>
      <c r="F259" s="21"/>
      <c r="G259" s="21"/>
      <c r="H259" s="21"/>
      <c r="I259" s="21"/>
      <c r="J259" s="21"/>
      <c r="K259" s="21"/>
    </row>
    <row r="260" spans="1:11" x14ac:dyDescent="0.35">
      <c r="A260" s="21"/>
      <c r="B260" s="21"/>
      <c r="C260" s="21"/>
      <c r="D260" s="21"/>
      <c r="E260" s="21"/>
      <c r="F260" s="21"/>
      <c r="G260" s="21"/>
      <c r="H260" s="21"/>
      <c r="I260" s="21"/>
      <c r="J260" s="21"/>
      <c r="K260" s="21"/>
    </row>
    <row r="261" spans="1:11" x14ac:dyDescent="0.35">
      <c r="A261" s="21"/>
      <c r="B261" s="21"/>
      <c r="C261" s="21"/>
      <c r="D261" s="21"/>
      <c r="E261" s="21"/>
      <c r="F261" s="21"/>
      <c r="G261" s="21"/>
      <c r="H261" s="21"/>
      <c r="I261" s="21"/>
      <c r="J261" s="21"/>
      <c r="K261" s="21"/>
    </row>
    <row r="262" spans="1:11" x14ac:dyDescent="0.35">
      <c r="A262" s="21"/>
      <c r="B262" s="21"/>
      <c r="C262" s="21"/>
      <c r="D262" s="21"/>
      <c r="E262" s="21"/>
      <c r="F262" s="21"/>
      <c r="G262" s="21"/>
      <c r="H262" s="21"/>
      <c r="I262" s="21"/>
      <c r="J262" s="21"/>
      <c r="K262" s="21"/>
    </row>
    <row r="263" spans="1:11" x14ac:dyDescent="0.35">
      <c r="A263" s="21"/>
      <c r="B263" s="21"/>
      <c r="C263" s="21"/>
      <c r="D263" s="21"/>
      <c r="E263" s="21"/>
      <c r="F263" s="21"/>
      <c r="G263" s="21"/>
      <c r="H263" s="21"/>
      <c r="I263" s="21"/>
      <c r="J263" s="21"/>
      <c r="K263" s="21"/>
    </row>
    <row r="264" spans="1:11" x14ac:dyDescent="0.35">
      <c r="A264" s="21"/>
      <c r="B264" s="21"/>
      <c r="C264" s="21"/>
      <c r="D264" s="21"/>
      <c r="E264" s="21"/>
      <c r="F264" s="21"/>
      <c r="G264" s="21"/>
      <c r="H264" s="21"/>
      <c r="I264" s="21"/>
      <c r="J264" s="21"/>
      <c r="K264" s="21"/>
    </row>
    <row r="265" spans="1:11" x14ac:dyDescent="0.35">
      <c r="A265" s="21"/>
      <c r="B265" s="21"/>
      <c r="C265" s="21"/>
      <c r="D265" s="21"/>
      <c r="E265" s="21"/>
      <c r="F265" s="21"/>
      <c r="G265" s="21"/>
      <c r="H265" s="21"/>
      <c r="I265" s="21"/>
      <c r="J265" s="21"/>
      <c r="K265" s="21"/>
    </row>
    <row r="266" spans="1:11" x14ac:dyDescent="0.35">
      <c r="A266" s="21"/>
      <c r="B266" s="21"/>
      <c r="C266" s="21"/>
      <c r="D266" s="21"/>
      <c r="E266" s="21"/>
      <c r="F266" s="21"/>
      <c r="G266" s="21"/>
      <c r="H266" s="21"/>
      <c r="I266" s="21"/>
      <c r="J266" s="21"/>
      <c r="K266" s="21"/>
    </row>
    <row r="267" spans="1:11" x14ac:dyDescent="0.35">
      <c r="A267" s="21"/>
      <c r="B267" s="21"/>
      <c r="C267" s="21"/>
      <c r="D267" s="21"/>
      <c r="E267" s="21"/>
      <c r="F267" s="21"/>
      <c r="G267" s="21"/>
      <c r="H267" s="21"/>
      <c r="I267" s="21"/>
      <c r="J267" s="21"/>
      <c r="K267" s="21"/>
    </row>
    <row r="268" spans="1:11" x14ac:dyDescent="0.35">
      <c r="A268" s="21"/>
      <c r="B268" s="21"/>
      <c r="C268" s="21"/>
      <c r="D268" s="21"/>
      <c r="E268" s="21"/>
      <c r="F268" s="21"/>
      <c r="G268" s="21"/>
      <c r="H268" s="21"/>
      <c r="I268" s="21"/>
      <c r="J268" s="21"/>
      <c r="K268" s="21"/>
    </row>
    <row r="269" spans="1:11" x14ac:dyDescent="0.35">
      <c r="A269" s="21"/>
      <c r="B269" s="21"/>
      <c r="C269" s="21"/>
      <c r="D269" s="21"/>
      <c r="E269" s="21"/>
      <c r="F269" s="21"/>
      <c r="G269" s="21"/>
      <c r="H269" s="21"/>
      <c r="I269" s="21"/>
      <c r="J269" s="21"/>
      <c r="K269" s="21"/>
    </row>
    <row r="270" spans="1:11" x14ac:dyDescent="0.35">
      <c r="A270" s="21"/>
      <c r="B270" s="21"/>
      <c r="C270" s="21"/>
      <c r="D270" s="21"/>
      <c r="E270" s="21"/>
      <c r="F270" s="21"/>
      <c r="G270" s="21"/>
      <c r="H270" s="21"/>
      <c r="I270" s="21"/>
      <c r="J270" s="21"/>
      <c r="K270" s="21"/>
    </row>
    <row r="271" spans="1:11" x14ac:dyDescent="0.35">
      <c r="A271" s="21"/>
      <c r="B271" s="21"/>
      <c r="C271" s="21"/>
      <c r="D271" s="21"/>
      <c r="E271" s="21"/>
      <c r="F271" s="21"/>
      <c r="G271" s="21"/>
      <c r="H271" s="21"/>
      <c r="I271" s="21"/>
      <c r="J271" s="21"/>
      <c r="K271" s="21"/>
    </row>
    <row r="272" spans="1:11" x14ac:dyDescent="0.35">
      <c r="A272" s="21"/>
      <c r="B272" s="21"/>
      <c r="C272" s="21"/>
      <c r="D272" s="21"/>
      <c r="E272" s="21"/>
      <c r="F272" s="21"/>
      <c r="G272" s="21"/>
      <c r="H272" s="21"/>
      <c r="I272" s="21"/>
      <c r="J272" s="21"/>
      <c r="K272" s="21"/>
    </row>
    <row r="273" spans="1:11" x14ac:dyDescent="0.35">
      <c r="A273" s="21"/>
      <c r="B273" s="21"/>
      <c r="C273" s="21"/>
      <c r="D273" s="21"/>
      <c r="E273" s="21"/>
      <c r="F273" s="21"/>
      <c r="G273" s="21"/>
      <c r="H273" s="21"/>
      <c r="I273" s="21"/>
      <c r="J273" s="21"/>
      <c r="K273" s="21"/>
    </row>
    <row r="274" spans="1:11" x14ac:dyDescent="0.35">
      <c r="A274" s="21"/>
      <c r="B274" s="21"/>
      <c r="C274" s="21"/>
      <c r="D274" s="21"/>
      <c r="E274" s="21"/>
      <c r="F274" s="21"/>
      <c r="G274" s="21"/>
      <c r="H274" s="21"/>
      <c r="I274" s="21"/>
      <c r="J274" s="21"/>
      <c r="K274" s="21"/>
    </row>
    <row r="275" spans="1:11" x14ac:dyDescent="0.35">
      <c r="A275" s="21"/>
      <c r="B275" s="21"/>
      <c r="C275" s="21"/>
      <c r="D275" s="21"/>
      <c r="E275" s="21"/>
      <c r="F275" s="21"/>
      <c r="G275" s="21"/>
      <c r="H275" s="21"/>
      <c r="I275" s="21"/>
      <c r="J275" s="21"/>
      <c r="K275" s="21"/>
    </row>
    <row r="276" spans="1:11" x14ac:dyDescent="0.35">
      <c r="A276" s="21"/>
      <c r="B276" s="21"/>
      <c r="C276" s="21"/>
      <c r="D276" s="21"/>
      <c r="E276" s="21"/>
      <c r="F276" s="21"/>
      <c r="G276" s="21"/>
      <c r="H276" s="21"/>
      <c r="I276" s="21"/>
      <c r="J276" s="21"/>
      <c r="K276" s="21"/>
    </row>
    <row r="277" spans="1:11" x14ac:dyDescent="0.35">
      <c r="A277" s="21"/>
      <c r="B277" s="21"/>
      <c r="C277" s="21"/>
      <c r="D277" s="21"/>
      <c r="E277" s="21"/>
      <c r="F277" s="21"/>
      <c r="G277" s="21"/>
      <c r="H277" s="21"/>
      <c r="I277" s="21"/>
      <c r="J277" s="21"/>
      <c r="K277" s="21"/>
    </row>
    <row r="278" spans="1:11" x14ac:dyDescent="0.35">
      <c r="A278" s="21"/>
      <c r="B278" s="21"/>
      <c r="C278" s="21"/>
      <c r="D278" s="21"/>
      <c r="E278" s="21"/>
      <c r="F278" s="21"/>
      <c r="G278" s="21"/>
      <c r="H278" s="21"/>
      <c r="I278" s="21"/>
      <c r="J278" s="21"/>
      <c r="K278" s="21"/>
    </row>
    <row r="279" spans="1:11" x14ac:dyDescent="0.35">
      <c r="A279" s="21"/>
      <c r="B279" s="21"/>
      <c r="C279" s="21"/>
      <c r="D279" s="21"/>
      <c r="E279" s="21"/>
      <c r="F279" s="21"/>
      <c r="G279" s="21"/>
      <c r="H279" s="21"/>
      <c r="I279" s="21"/>
      <c r="J279" s="21"/>
      <c r="K279" s="21"/>
    </row>
    <row r="280" spans="1:11" x14ac:dyDescent="0.35">
      <c r="A280" s="21"/>
      <c r="B280" s="21"/>
      <c r="C280" s="21"/>
      <c r="D280" s="21"/>
      <c r="E280" s="21"/>
      <c r="F280" s="21"/>
      <c r="G280" s="21"/>
      <c r="H280" s="21"/>
      <c r="I280" s="21"/>
      <c r="J280" s="21"/>
      <c r="K280" s="21"/>
    </row>
    <row r="281" spans="1:11" x14ac:dyDescent="0.35">
      <c r="A281" s="21"/>
      <c r="B281" s="21"/>
      <c r="C281" s="21"/>
      <c r="D281" s="21"/>
      <c r="E281" s="21"/>
      <c r="F281" s="21"/>
      <c r="G281" s="21"/>
      <c r="H281" s="21"/>
      <c r="I281" s="21"/>
      <c r="J281" s="21"/>
      <c r="K281" s="21"/>
    </row>
    <row r="282" spans="1:11" x14ac:dyDescent="0.35">
      <c r="A282" s="21"/>
      <c r="B282" s="21"/>
      <c r="C282" s="21"/>
      <c r="D282" s="21"/>
      <c r="E282" s="21"/>
      <c r="F282" s="21"/>
      <c r="G282" s="21"/>
      <c r="H282" s="21"/>
      <c r="I282" s="21"/>
      <c r="J282" s="21"/>
      <c r="K282" s="21"/>
    </row>
    <row r="283" spans="1:11" x14ac:dyDescent="0.35">
      <c r="A283" s="21"/>
      <c r="B283" s="21"/>
      <c r="C283" s="21"/>
      <c r="D283" s="21"/>
      <c r="E283" s="21"/>
      <c r="F283" s="21"/>
      <c r="G283" s="21"/>
      <c r="H283" s="21"/>
      <c r="I283" s="21"/>
      <c r="J283" s="21"/>
      <c r="K283" s="21"/>
    </row>
    <row r="284" spans="1:11" x14ac:dyDescent="0.35">
      <c r="A284" s="21"/>
      <c r="B284" s="21"/>
      <c r="C284" s="21"/>
      <c r="D284" s="21"/>
      <c r="E284" s="21"/>
      <c r="F284" s="21"/>
      <c r="G284" s="21"/>
      <c r="H284" s="21"/>
      <c r="I284" s="21"/>
      <c r="J284" s="21"/>
      <c r="K284" s="21"/>
    </row>
    <row r="285" spans="1:11" x14ac:dyDescent="0.35">
      <c r="A285" s="21"/>
      <c r="B285" s="21"/>
      <c r="C285" s="21"/>
      <c r="D285" s="21"/>
      <c r="E285" s="21"/>
      <c r="F285" s="21"/>
      <c r="G285" s="21"/>
      <c r="H285" s="21"/>
      <c r="I285" s="21"/>
      <c r="J285" s="21"/>
      <c r="K285" s="21"/>
    </row>
    <row r="286" spans="1:11" x14ac:dyDescent="0.35">
      <c r="A286" s="21"/>
      <c r="B286" s="21"/>
      <c r="C286" s="21"/>
      <c r="D286" s="21"/>
      <c r="E286" s="21"/>
      <c r="F286" s="21"/>
      <c r="G286" s="21"/>
      <c r="H286" s="21"/>
      <c r="I286" s="21"/>
      <c r="J286" s="21"/>
      <c r="K286" s="21"/>
    </row>
    <row r="287" spans="1:11" x14ac:dyDescent="0.35">
      <c r="A287" s="21"/>
      <c r="B287" s="21"/>
      <c r="C287" s="21"/>
      <c r="D287" s="21"/>
      <c r="E287" s="21"/>
      <c r="F287" s="21"/>
      <c r="G287" s="21"/>
      <c r="H287" s="21"/>
      <c r="I287" s="21"/>
      <c r="J287" s="21"/>
      <c r="K287" s="21"/>
    </row>
    <row r="288" spans="1:11" x14ac:dyDescent="0.35">
      <c r="A288" s="21"/>
      <c r="B288" s="21"/>
      <c r="C288" s="21"/>
      <c r="D288" s="21"/>
      <c r="E288" s="21"/>
      <c r="F288" s="21"/>
      <c r="G288" s="21"/>
      <c r="H288" s="21"/>
      <c r="I288" s="21"/>
      <c r="J288" s="21"/>
      <c r="K288" s="21"/>
    </row>
    <row r="289" spans="1:11" x14ac:dyDescent="0.35">
      <c r="A289" s="21"/>
      <c r="B289" s="21"/>
      <c r="C289" s="21"/>
      <c r="D289" s="21"/>
      <c r="E289" s="21"/>
      <c r="F289" s="21"/>
      <c r="G289" s="21"/>
      <c r="H289" s="21"/>
      <c r="I289" s="21"/>
      <c r="J289" s="21"/>
      <c r="K289" s="21"/>
    </row>
    <row r="290" spans="1:11" x14ac:dyDescent="0.35">
      <c r="A290" s="21"/>
      <c r="B290" s="21"/>
      <c r="C290" s="21"/>
      <c r="D290" s="21"/>
      <c r="E290" s="21"/>
      <c r="F290" s="21"/>
      <c r="G290" s="21"/>
      <c r="H290" s="21"/>
      <c r="I290" s="21"/>
      <c r="J290" s="21"/>
      <c r="K290" s="21"/>
    </row>
    <row r="291" spans="1:11" x14ac:dyDescent="0.35">
      <c r="A291" s="21"/>
      <c r="B291" s="21"/>
      <c r="C291" s="21"/>
      <c r="D291" s="21"/>
      <c r="E291" s="21"/>
      <c r="F291" s="21"/>
      <c r="G291" s="21"/>
      <c r="H291" s="21"/>
      <c r="I291" s="21"/>
      <c r="J291" s="21"/>
      <c r="K291" s="21"/>
    </row>
    <row r="292" spans="1:11" x14ac:dyDescent="0.35">
      <c r="A292" s="21"/>
      <c r="B292" s="21"/>
      <c r="C292" s="21"/>
      <c r="D292" s="21"/>
      <c r="E292" s="21"/>
      <c r="F292" s="21"/>
      <c r="G292" s="21"/>
      <c r="H292" s="21"/>
      <c r="I292" s="21"/>
      <c r="J292" s="21"/>
      <c r="K292" s="21"/>
    </row>
    <row r="293" spans="1:11" x14ac:dyDescent="0.35">
      <c r="A293" s="21"/>
      <c r="B293" s="21"/>
      <c r="C293" s="21"/>
      <c r="D293" s="21"/>
      <c r="E293" s="21"/>
      <c r="F293" s="21"/>
      <c r="G293" s="21"/>
      <c r="H293" s="21"/>
      <c r="I293" s="21"/>
      <c r="J293" s="21"/>
      <c r="K293" s="21"/>
    </row>
    <row r="294" spans="1:11" x14ac:dyDescent="0.35">
      <c r="C294" s="21"/>
      <c r="D294" s="21"/>
      <c r="E294" s="21"/>
      <c r="F294" s="21"/>
      <c r="G294" s="21"/>
      <c r="H294" s="21"/>
      <c r="I294" s="21"/>
    </row>
  </sheetData>
  <mergeCells count="36">
    <mergeCell ref="B138:I138"/>
    <mergeCell ref="C108:E108"/>
    <mergeCell ref="C110:J110"/>
    <mergeCell ref="C111:O111"/>
    <mergeCell ref="C113:E113"/>
    <mergeCell ref="C118:E118"/>
    <mergeCell ref="C135:O135"/>
    <mergeCell ref="C71:J71"/>
    <mergeCell ref="C125:K125"/>
    <mergeCell ref="C128:J128"/>
    <mergeCell ref="C76:O76"/>
    <mergeCell ref="C134:O134"/>
    <mergeCell ref="C72:O72"/>
    <mergeCell ref="C129:O129"/>
    <mergeCell ref="C75:O75"/>
    <mergeCell ref="C116:O116"/>
    <mergeCell ref="C120:O120"/>
    <mergeCell ref="C121:O121"/>
    <mergeCell ref="C124:J124"/>
    <mergeCell ref="C115:O115"/>
    <mergeCell ref="C103:I103"/>
    <mergeCell ref="C96:O96"/>
    <mergeCell ref="C104:O104"/>
    <mergeCell ref="B81:F82"/>
    <mergeCell ref="B85:F87"/>
    <mergeCell ref="B89:F91"/>
    <mergeCell ref="B94:F94"/>
    <mergeCell ref="C100:O100"/>
    <mergeCell ref="B21:H22"/>
    <mergeCell ref="B8:H9"/>
    <mergeCell ref="B68:I68"/>
    <mergeCell ref="B3:I4"/>
    <mergeCell ref="B19:H19"/>
    <mergeCell ref="B11:H13"/>
    <mergeCell ref="B7:H7"/>
    <mergeCell ref="B17:H18"/>
  </mergeCells>
  <pageMargins left="0.7" right="0.7" top="0.75" bottom="0.75" header="0.3" footer="0.3"/>
  <pageSetup scale="60" fitToHeight="0" orientation="portrait" r:id="rId1"/>
  <extLst>
    <ext xmlns:x14="http://schemas.microsoft.com/office/spreadsheetml/2009/9/main" uri="{CCE6A557-97BC-4b89-ADB6-D9C93CAAB3DF}">
      <x14:dataValidations xmlns:xm="http://schemas.microsoft.com/office/excel/2006/main" count="2">
        <x14:dataValidation type="list" operator="greaterThanOrEqual" showInputMessage="1" showErrorMessage="1" error="Enter a date past January 1, 2013." xr:uid="{742D3B5B-8B48-46ED-A8D9-AB2E087C3710}">
          <x14:formula1>
            <xm:f>'Pick List'!$C$3:$C$5</xm:f>
          </x14:formula1>
          <xm:sqref>G82 G87 G91 F108 F113 F118 F97</xm:sqref>
        </x14:dataValidation>
        <x14:dataValidation type="list" operator="greaterThanOrEqual" showInputMessage="1" showErrorMessage="1" error="Enter a date past January 1, 2013." xr:uid="{CB3F54F1-932E-4026-A0C2-8A1526545E22}">
          <x14:formula1>
            <xm:f>'Pick List'!$I$19:$I$21</xm:f>
          </x14:formula1>
          <xm:sqref>G94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14251-39F7-45C8-BC45-5A8F31470A63}">
  <sheetPr codeName="TabD1T2">
    <pageSetUpPr fitToPage="1"/>
  </sheetPr>
  <dimension ref="A1:O136"/>
  <sheetViews>
    <sheetView showGridLines="0" zoomScale="96" zoomScaleNormal="96" workbookViewId="0">
      <pane ySplit="2" topLeftCell="A3" activePane="bottomLeft" state="frozen"/>
      <selection pane="bottomLeft" activeCell="B2" sqref="B2"/>
    </sheetView>
  </sheetViews>
  <sheetFormatPr defaultColWidth="0" defaultRowHeight="12.75" customHeight="1" x14ac:dyDescent="0.35"/>
  <cols>
    <col min="1" max="1" width="3.7265625" style="64" customWidth="1"/>
    <col min="2" max="2" width="17.1796875" style="64" customWidth="1"/>
    <col min="3" max="3" width="16.7265625" style="64" customWidth="1"/>
    <col min="4" max="9" width="18.26953125" style="64" customWidth="1"/>
    <col min="10" max="10" width="3.7265625" style="64" customWidth="1"/>
    <col min="11" max="15" width="0" style="64" hidden="1" customWidth="1"/>
    <col min="16" max="16384" width="9.1796875" style="64" hidden="1"/>
  </cols>
  <sheetData>
    <row r="1" spans="1:12" ht="23.15" customHeight="1" x14ac:dyDescent="0.4">
      <c r="B1" s="209" t="s">
        <v>305</v>
      </c>
      <c r="C1" s="209"/>
      <c r="D1" s="210"/>
      <c r="E1" s="210"/>
      <c r="F1" s="210"/>
      <c r="G1" s="210"/>
      <c r="H1" s="210"/>
      <c r="I1" s="211"/>
      <c r="J1" s="211"/>
    </row>
    <row r="2" spans="1:12" ht="27" customHeight="1" x14ac:dyDescent="0.35">
      <c r="B2" s="91" t="str">
        <f>'Applicant Info and References'!B2</f>
        <v>800 MW Docket</v>
      </c>
      <c r="C2" s="91"/>
      <c r="D2" s="21"/>
      <c r="E2" s="21"/>
      <c r="F2" s="21"/>
      <c r="G2" s="21"/>
      <c r="H2" s="21"/>
      <c r="I2" s="21"/>
    </row>
    <row r="3" spans="1:12" ht="15.65" customHeight="1" x14ac:dyDescent="0.35">
      <c r="B3" s="758" t="s">
        <v>306</v>
      </c>
      <c r="C3" s="759"/>
      <c r="D3" s="759"/>
      <c r="E3" s="759"/>
      <c r="F3" s="759"/>
      <c r="G3" s="759"/>
      <c r="H3" s="759"/>
      <c r="I3" s="760"/>
    </row>
    <row r="4" spans="1:12" ht="47.15" customHeight="1" x14ac:dyDescent="0.35">
      <c r="B4" s="761"/>
      <c r="C4" s="762"/>
      <c r="D4" s="762"/>
      <c r="E4" s="762"/>
      <c r="F4" s="762"/>
      <c r="G4" s="762"/>
      <c r="H4" s="762"/>
      <c r="I4" s="763"/>
    </row>
    <row r="5" spans="1:12" ht="15.5" x14ac:dyDescent="0.35">
      <c r="C5" s="283"/>
      <c r="D5" s="283"/>
      <c r="E5" s="283"/>
      <c r="F5" s="283"/>
      <c r="G5" s="283"/>
      <c r="H5" s="283"/>
      <c r="I5" s="283"/>
      <c r="J5" s="283"/>
    </row>
    <row r="6" spans="1:12" ht="15.5" x14ac:dyDescent="0.35">
      <c r="B6" s="722" t="s">
        <v>256</v>
      </c>
      <c r="C6" s="462"/>
      <c r="D6" s="462"/>
      <c r="E6" s="165"/>
      <c r="F6" s="165"/>
      <c r="G6" s="165"/>
      <c r="H6" s="165"/>
      <c r="I6" s="165"/>
      <c r="J6" s="165"/>
    </row>
    <row r="7" spans="1:12" s="74" customFormat="1" ht="61.5" customHeight="1" x14ac:dyDescent="0.35">
      <c r="A7" s="21"/>
      <c r="B7" s="789" t="s">
        <v>257</v>
      </c>
      <c r="C7" s="789"/>
      <c r="D7" s="789"/>
      <c r="E7" s="789"/>
      <c r="F7" s="789"/>
      <c r="G7" s="789"/>
      <c r="H7" s="789"/>
      <c r="I7" s="789"/>
      <c r="J7" s="166"/>
      <c r="K7" s="167"/>
    </row>
    <row r="8" spans="1:12" s="74" customFormat="1" ht="18.649999999999999" customHeight="1" x14ac:dyDescent="0.35">
      <c r="A8" s="21"/>
      <c r="B8" s="789" t="s">
        <v>258</v>
      </c>
      <c r="C8" s="789"/>
      <c r="D8" s="789"/>
      <c r="E8" s="789"/>
      <c r="F8" s="789"/>
      <c r="G8" s="789"/>
      <c r="H8" s="789"/>
      <c r="I8" s="789"/>
      <c r="J8" s="166"/>
      <c r="K8" s="167"/>
    </row>
    <row r="9" spans="1:12" s="74" customFormat="1" ht="11.15" customHeight="1" x14ac:dyDescent="0.35">
      <c r="A9" s="21"/>
      <c r="B9" s="789"/>
      <c r="C9" s="789"/>
      <c r="D9" s="789"/>
      <c r="E9" s="789"/>
      <c r="F9" s="789"/>
      <c r="G9" s="789"/>
      <c r="H9" s="789"/>
      <c r="I9" s="789"/>
      <c r="J9" s="166"/>
      <c r="K9" s="167"/>
    </row>
    <row r="10" spans="1:12" s="74" customFormat="1" ht="19.5" customHeight="1" x14ac:dyDescent="0.35">
      <c r="A10" s="21"/>
      <c r="B10" s="461"/>
      <c r="C10" s="461"/>
      <c r="D10" s="461"/>
      <c r="E10" s="461"/>
      <c r="F10" s="461"/>
      <c r="G10" s="461"/>
      <c r="H10" s="461"/>
      <c r="I10" s="461"/>
      <c r="J10" s="166"/>
      <c r="K10" s="167"/>
    </row>
    <row r="11" spans="1:12" s="74" customFormat="1" ht="18.649999999999999" customHeight="1" x14ac:dyDescent="0.35">
      <c r="A11" s="21"/>
      <c r="B11" s="771" t="s">
        <v>259</v>
      </c>
      <c r="C11" s="771"/>
      <c r="D11" s="771"/>
      <c r="E11" s="771"/>
      <c r="F11" s="771"/>
      <c r="G11" s="771"/>
      <c r="H11" s="771"/>
      <c r="I11" s="771"/>
      <c r="J11" s="489"/>
      <c r="K11" s="166"/>
      <c r="L11" s="167"/>
    </row>
    <row r="12" spans="1:12" s="74" customFormat="1" ht="18.649999999999999" customHeight="1" x14ac:dyDescent="0.35">
      <c r="A12" s="21"/>
      <c r="B12" s="771"/>
      <c r="C12" s="771"/>
      <c r="D12" s="771"/>
      <c r="E12" s="771"/>
      <c r="F12" s="771"/>
      <c r="G12" s="771"/>
      <c r="H12" s="771"/>
      <c r="I12" s="771"/>
      <c r="J12" s="489"/>
      <c r="K12" s="166"/>
      <c r="L12" s="167"/>
    </row>
    <row r="13" spans="1:12" s="74" customFormat="1" ht="24.65" customHeight="1" x14ac:dyDescent="0.35">
      <c r="A13" s="21"/>
      <c r="B13" s="771"/>
      <c r="C13" s="771"/>
      <c r="D13" s="771"/>
      <c r="E13" s="771"/>
      <c r="F13" s="771"/>
      <c r="G13" s="771"/>
      <c r="H13" s="771"/>
      <c r="I13" s="771"/>
      <c r="J13" s="489"/>
      <c r="K13" s="166"/>
      <c r="L13" s="167"/>
    </row>
    <row r="14" spans="1:12" s="74" customFormat="1" ht="14.15" customHeight="1" x14ac:dyDescent="0.35">
      <c r="A14" s="21"/>
      <c r="B14" s="21"/>
      <c r="C14" s="463"/>
      <c r="D14" s="463"/>
      <c r="E14" s="463"/>
      <c r="F14" s="463"/>
      <c r="G14" s="463"/>
      <c r="H14" s="463"/>
      <c r="I14" s="463"/>
      <c r="J14" s="463"/>
      <c r="K14" s="166"/>
      <c r="L14" s="167"/>
    </row>
    <row r="15" spans="1:12" s="74" customFormat="1" ht="17.5" customHeight="1" x14ac:dyDescent="0.35">
      <c r="A15" s="21"/>
      <c r="B15" s="487" t="s">
        <v>260</v>
      </c>
      <c r="C15" s="487"/>
      <c r="D15" s="463"/>
      <c r="E15" s="463"/>
      <c r="F15" s="463"/>
      <c r="G15" s="463"/>
      <c r="H15" s="463"/>
      <c r="I15" s="463"/>
      <c r="J15" s="463"/>
      <c r="K15" s="166"/>
      <c r="L15" s="167"/>
    </row>
    <row r="16" spans="1:12" s="74" customFormat="1" ht="22" customHeight="1" x14ac:dyDescent="0.35">
      <c r="A16" s="21"/>
      <c r="B16" s="486" t="s">
        <v>261</v>
      </c>
      <c r="C16" s="486"/>
      <c r="D16" s="461"/>
      <c r="E16" s="461"/>
      <c r="F16" s="461"/>
      <c r="G16" s="475"/>
      <c r="H16" s="461"/>
      <c r="I16" s="461"/>
      <c r="J16" s="461"/>
      <c r="K16" s="166"/>
      <c r="L16" s="167"/>
    </row>
    <row r="17" spans="1:12" s="74" customFormat="1" ht="21" customHeight="1" x14ac:dyDescent="0.35">
      <c r="A17" s="21"/>
      <c r="B17" s="788" t="s">
        <v>262</v>
      </c>
      <c r="C17" s="788"/>
      <c r="D17" s="788"/>
      <c r="E17" s="788"/>
      <c r="F17" s="788"/>
      <c r="G17" s="788"/>
      <c r="H17" s="788"/>
      <c r="I17" s="788"/>
      <c r="J17" s="490"/>
      <c r="K17" s="166"/>
      <c r="L17" s="167"/>
    </row>
    <row r="18" spans="1:12" s="74" customFormat="1" ht="37" customHeight="1" x14ac:dyDescent="0.35">
      <c r="A18" s="21"/>
      <c r="B18" s="788"/>
      <c r="C18" s="788"/>
      <c r="D18" s="788"/>
      <c r="E18" s="788"/>
      <c r="F18" s="788"/>
      <c r="G18" s="788"/>
      <c r="H18" s="788"/>
      <c r="I18" s="788"/>
      <c r="J18" s="490"/>
      <c r="K18" s="166"/>
      <c r="L18" s="167"/>
    </row>
    <row r="19" spans="1:12" s="74" customFormat="1" ht="44.5" customHeight="1" x14ac:dyDescent="0.35">
      <c r="A19" s="21"/>
      <c r="B19" s="788" t="s">
        <v>263</v>
      </c>
      <c r="C19" s="788"/>
      <c r="D19" s="788"/>
      <c r="E19" s="788"/>
      <c r="F19" s="788"/>
      <c r="G19" s="788"/>
      <c r="H19" s="788"/>
      <c r="I19" s="788"/>
      <c r="J19" s="490"/>
      <c r="K19" s="166"/>
      <c r="L19" s="167"/>
    </row>
    <row r="20" spans="1:12" s="74" customFormat="1" ht="19.5" customHeight="1" x14ac:dyDescent="0.35">
      <c r="A20" s="21"/>
      <c r="B20" s="486" t="s">
        <v>264</v>
      </c>
      <c r="C20" s="486"/>
      <c r="D20" s="461"/>
      <c r="E20" s="461"/>
      <c r="F20" s="461"/>
      <c r="G20" s="475"/>
      <c r="H20" s="461"/>
      <c r="I20" s="461"/>
      <c r="J20" s="461"/>
      <c r="K20" s="166"/>
      <c r="L20" s="167"/>
    </row>
    <row r="21" spans="1:12" s="74" customFormat="1" ht="19.5" customHeight="1" x14ac:dyDescent="0.35">
      <c r="A21" s="21"/>
      <c r="B21" s="788" t="s">
        <v>265</v>
      </c>
      <c r="C21" s="788"/>
      <c r="D21" s="788"/>
      <c r="E21" s="788"/>
      <c r="F21" s="788"/>
      <c r="G21" s="788"/>
      <c r="H21" s="788"/>
      <c r="I21" s="788"/>
      <c r="J21" s="166"/>
      <c r="K21" s="167"/>
    </row>
    <row r="22" spans="1:12" s="74" customFormat="1" ht="46.5" customHeight="1" x14ac:dyDescent="0.35">
      <c r="A22" s="21"/>
      <c r="B22" s="788"/>
      <c r="C22" s="788"/>
      <c r="D22" s="788"/>
      <c r="E22" s="788"/>
      <c r="F22" s="788"/>
      <c r="G22" s="788"/>
      <c r="H22" s="788"/>
      <c r="I22" s="788"/>
      <c r="J22" s="166"/>
      <c r="K22" s="167"/>
    </row>
    <row r="23" spans="1:12" ht="20.149999999999999" customHeight="1" x14ac:dyDescent="0.35">
      <c r="A23" s="58">
        <v>1</v>
      </c>
      <c r="B23" s="312" t="s">
        <v>307</v>
      </c>
      <c r="C23" s="312"/>
      <c r="D23" s="313"/>
      <c r="E23" s="313"/>
      <c r="F23" s="313"/>
      <c r="G23" s="313"/>
      <c r="H23" s="62"/>
      <c r="I23" s="313"/>
    </row>
    <row r="24" spans="1:12" ht="75.5" x14ac:dyDescent="0.35">
      <c r="A24" s="47"/>
      <c r="B24" s="151" t="s">
        <v>208</v>
      </c>
      <c r="C24" s="491" t="s">
        <v>267</v>
      </c>
      <c r="D24" s="152" t="s">
        <v>268</v>
      </c>
      <c r="E24" s="152" t="s">
        <v>269</v>
      </c>
      <c r="F24" s="152" t="s">
        <v>270</v>
      </c>
      <c r="G24" s="152" t="s">
        <v>271</v>
      </c>
      <c r="H24" s="152" t="s">
        <v>272</v>
      </c>
      <c r="I24" s="153" t="s">
        <v>273</v>
      </c>
      <c r="J24" s="314"/>
    </row>
    <row r="25" spans="1:12" ht="14.15" customHeight="1" x14ac:dyDescent="0.35">
      <c r="A25" s="47"/>
      <c r="B25" s="467"/>
      <c r="C25" s="464"/>
      <c r="D25" s="155"/>
      <c r="E25" s="155"/>
      <c r="F25" s="155"/>
      <c r="G25" s="155"/>
      <c r="H25" s="155"/>
      <c r="I25" s="156">
        <f>SUM(D25:H25)</f>
        <v>0</v>
      </c>
    </row>
    <row r="26" spans="1:12" ht="14.15" customHeight="1" x14ac:dyDescent="0.35">
      <c r="A26" s="47"/>
      <c r="B26" s="468"/>
      <c r="C26" s="465"/>
      <c r="D26" s="158"/>
      <c r="E26" s="158"/>
      <c r="F26" s="158"/>
      <c r="G26" s="158"/>
      <c r="H26" s="158"/>
      <c r="I26" s="159">
        <f t="shared" ref="I26:I64" si="0">SUM(D26:H26)</f>
        <v>0</v>
      </c>
    </row>
    <row r="27" spans="1:12" ht="14.15" customHeight="1" x14ac:dyDescent="0.35">
      <c r="A27" s="47"/>
      <c r="B27" s="468"/>
      <c r="C27" s="465"/>
      <c r="D27" s="158"/>
      <c r="E27" s="158"/>
      <c r="F27" s="158"/>
      <c r="G27" s="158"/>
      <c r="H27" s="158"/>
      <c r="I27" s="159">
        <f t="shared" si="0"/>
        <v>0</v>
      </c>
    </row>
    <row r="28" spans="1:12" ht="14.15" customHeight="1" x14ac:dyDescent="0.35">
      <c r="A28" s="47"/>
      <c r="B28" s="468"/>
      <c r="C28" s="465"/>
      <c r="D28" s="158"/>
      <c r="E28" s="158"/>
      <c r="F28" s="158"/>
      <c r="G28" s="158"/>
      <c r="H28" s="158"/>
      <c r="I28" s="159">
        <f t="shared" si="0"/>
        <v>0</v>
      </c>
    </row>
    <row r="29" spans="1:12" ht="14.15" customHeight="1" x14ac:dyDescent="0.35">
      <c r="A29" s="47"/>
      <c r="B29" s="468"/>
      <c r="C29" s="465"/>
      <c r="D29" s="158"/>
      <c r="E29" s="158"/>
      <c r="F29" s="158"/>
      <c r="G29" s="158"/>
      <c r="H29" s="158"/>
      <c r="I29" s="159">
        <f t="shared" si="0"/>
        <v>0</v>
      </c>
    </row>
    <row r="30" spans="1:12" ht="14.15" customHeight="1" x14ac:dyDescent="0.35">
      <c r="A30" s="47"/>
      <c r="B30" s="468"/>
      <c r="C30" s="465"/>
      <c r="D30" s="158"/>
      <c r="E30" s="158"/>
      <c r="F30" s="158"/>
      <c r="G30" s="158"/>
      <c r="H30" s="158"/>
      <c r="I30" s="159">
        <f t="shared" si="0"/>
        <v>0</v>
      </c>
    </row>
    <row r="31" spans="1:12" ht="14.15" customHeight="1" x14ac:dyDescent="0.35">
      <c r="A31" s="47"/>
      <c r="B31" s="468"/>
      <c r="C31" s="465"/>
      <c r="D31" s="158"/>
      <c r="E31" s="158"/>
      <c r="F31" s="158"/>
      <c r="G31" s="158"/>
      <c r="H31" s="158"/>
      <c r="I31" s="159">
        <f t="shared" si="0"/>
        <v>0</v>
      </c>
    </row>
    <row r="32" spans="1:12" ht="14.15" customHeight="1" x14ac:dyDescent="0.35">
      <c r="A32" s="47"/>
      <c r="B32" s="468"/>
      <c r="C32" s="465"/>
      <c r="D32" s="158"/>
      <c r="E32" s="158"/>
      <c r="F32" s="158"/>
      <c r="G32" s="158"/>
      <c r="H32" s="158"/>
      <c r="I32" s="159">
        <f t="shared" si="0"/>
        <v>0</v>
      </c>
    </row>
    <row r="33" spans="1:9" ht="14.15" customHeight="1" x14ac:dyDescent="0.35">
      <c r="A33" s="47"/>
      <c r="B33" s="468"/>
      <c r="C33" s="465"/>
      <c r="D33" s="158"/>
      <c r="E33" s="158"/>
      <c r="F33" s="158"/>
      <c r="G33" s="158"/>
      <c r="H33" s="158"/>
      <c r="I33" s="159">
        <f t="shared" si="0"/>
        <v>0</v>
      </c>
    </row>
    <row r="34" spans="1:9" ht="14.15" customHeight="1" x14ac:dyDescent="0.35">
      <c r="A34" s="47"/>
      <c r="B34" s="468"/>
      <c r="C34" s="465"/>
      <c r="D34" s="158"/>
      <c r="E34" s="158"/>
      <c r="F34" s="158"/>
      <c r="G34" s="158"/>
      <c r="H34" s="158"/>
      <c r="I34" s="159">
        <f t="shared" si="0"/>
        <v>0</v>
      </c>
    </row>
    <row r="35" spans="1:9" ht="14.15" customHeight="1" x14ac:dyDescent="0.35">
      <c r="A35" s="47"/>
      <c r="B35" s="468"/>
      <c r="C35" s="465"/>
      <c r="D35" s="158"/>
      <c r="E35" s="158"/>
      <c r="F35" s="158"/>
      <c r="G35" s="158"/>
      <c r="H35" s="158"/>
      <c r="I35" s="159">
        <f t="shared" si="0"/>
        <v>0</v>
      </c>
    </row>
    <row r="36" spans="1:9" ht="14.15" customHeight="1" x14ac:dyDescent="0.35">
      <c r="A36" s="47"/>
      <c r="B36" s="468"/>
      <c r="C36" s="465"/>
      <c r="D36" s="158"/>
      <c r="E36" s="158"/>
      <c r="F36" s="158"/>
      <c r="G36" s="158"/>
      <c r="H36" s="158"/>
      <c r="I36" s="159">
        <f t="shared" si="0"/>
        <v>0</v>
      </c>
    </row>
    <row r="37" spans="1:9" ht="14.15" customHeight="1" x14ac:dyDescent="0.35">
      <c r="A37" s="47"/>
      <c r="B37" s="468"/>
      <c r="C37" s="465"/>
      <c r="D37" s="158"/>
      <c r="E37" s="158"/>
      <c r="F37" s="158"/>
      <c r="G37" s="158"/>
      <c r="H37" s="158"/>
      <c r="I37" s="159">
        <f t="shared" si="0"/>
        <v>0</v>
      </c>
    </row>
    <row r="38" spans="1:9" ht="14.15" customHeight="1" x14ac:dyDescent="0.35">
      <c r="A38" s="47"/>
      <c r="B38" s="468"/>
      <c r="C38" s="465"/>
      <c r="D38" s="158"/>
      <c r="E38" s="158"/>
      <c r="F38" s="158"/>
      <c r="G38" s="158"/>
      <c r="H38" s="158"/>
      <c r="I38" s="159">
        <f t="shared" si="0"/>
        <v>0</v>
      </c>
    </row>
    <row r="39" spans="1:9" ht="14.15" customHeight="1" x14ac:dyDescent="0.35">
      <c r="A39" s="47"/>
      <c r="B39" s="468"/>
      <c r="C39" s="465"/>
      <c r="D39" s="158"/>
      <c r="E39" s="158"/>
      <c r="F39" s="158"/>
      <c r="G39" s="158"/>
      <c r="H39" s="158"/>
      <c r="I39" s="159">
        <f t="shared" si="0"/>
        <v>0</v>
      </c>
    </row>
    <row r="40" spans="1:9" ht="14.15" customHeight="1" x14ac:dyDescent="0.35">
      <c r="A40" s="47"/>
      <c r="B40" s="468"/>
      <c r="C40" s="465"/>
      <c r="D40" s="158"/>
      <c r="E40" s="158"/>
      <c r="F40" s="158"/>
      <c r="G40" s="158"/>
      <c r="H40" s="158"/>
      <c r="I40" s="159">
        <f t="shared" si="0"/>
        <v>0</v>
      </c>
    </row>
    <row r="41" spans="1:9" ht="14.15" customHeight="1" x14ac:dyDescent="0.35">
      <c r="A41" s="47"/>
      <c r="B41" s="468"/>
      <c r="C41" s="465"/>
      <c r="D41" s="158"/>
      <c r="E41" s="158"/>
      <c r="F41" s="158"/>
      <c r="G41" s="158"/>
      <c r="H41" s="158"/>
      <c r="I41" s="159">
        <f t="shared" si="0"/>
        <v>0</v>
      </c>
    </row>
    <row r="42" spans="1:9" ht="14.15" customHeight="1" x14ac:dyDescent="0.35">
      <c r="A42" s="47"/>
      <c r="B42" s="468"/>
      <c r="C42" s="465"/>
      <c r="D42" s="158"/>
      <c r="E42" s="158"/>
      <c r="F42" s="158"/>
      <c r="G42" s="158"/>
      <c r="H42" s="158"/>
      <c r="I42" s="159">
        <f t="shared" si="0"/>
        <v>0</v>
      </c>
    </row>
    <row r="43" spans="1:9" ht="14.15" customHeight="1" x14ac:dyDescent="0.35">
      <c r="A43" s="47"/>
      <c r="B43" s="468"/>
      <c r="C43" s="465"/>
      <c r="D43" s="158"/>
      <c r="E43" s="158"/>
      <c r="F43" s="158"/>
      <c r="G43" s="158"/>
      <c r="H43" s="158"/>
      <c r="I43" s="159">
        <f t="shared" si="0"/>
        <v>0</v>
      </c>
    </row>
    <row r="44" spans="1:9" ht="14.15" customHeight="1" x14ac:dyDescent="0.35">
      <c r="A44" s="47"/>
      <c r="B44" s="468"/>
      <c r="C44" s="465"/>
      <c r="D44" s="158"/>
      <c r="E44" s="158"/>
      <c r="F44" s="158"/>
      <c r="G44" s="158"/>
      <c r="H44" s="158"/>
      <c r="I44" s="159">
        <f t="shared" si="0"/>
        <v>0</v>
      </c>
    </row>
    <row r="45" spans="1:9" ht="14.15" customHeight="1" x14ac:dyDescent="0.35">
      <c r="A45" s="47"/>
      <c r="B45" s="468"/>
      <c r="C45" s="465"/>
      <c r="D45" s="158"/>
      <c r="E45" s="158"/>
      <c r="F45" s="158"/>
      <c r="G45" s="158"/>
      <c r="H45" s="158"/>
      <c r="I45" s="159">
        <f t="shared" si="0"/>
        <v>0</v>
      </c>
    </row>
    <row r="46" spans="1:9" ht="14.15" customHeight="1" x14ac:dyDescent="0.35">
      <c r="A46" s="47"/>
      <c r="B46" s="468"/>
      <c r="C46" s="465"/>
      <c r="D46" s="158"/>
      <c r="E46" s="158"/>
      <c r="F46" s="158"/>
      <c r="G46" s="158"/>
      <c r="H46" s="158"/>
      <c r="I46" s="159">
        <f t="shared" si="0"/>
        <v>0</v>
      </c>
    </row>
    <row r="47" spans="1:9" ht="14.15" customHeight="1" x14ac:dyDescent="0.35">
      <c r="A47" s="47"/>
      <c r="B47" s="468"/>
      <c r="C47" s="465"/>
      <c r="D47" s="158"/>
      <c r="E47" s="158"/>
      <c r="F47" s="158"/>
      <c r="G47" s="158"/>
      <c r="H47" s="158"/>
      <c r="I47" s="159">
        <f t="shared" si="0"/>
        <v>0</v>
      </c>
    </row>
    <row r="48" spans="1:9" ht="14.15" customHeight="1" x14ac:dyDescent="0.35">
      <c r="A48" s="47"/>
      <c r="B48" s="468"/>
      <c r="C48" s="465"/>
      <c r="D48" s="158"/>
      <c r="E48" s="158"/>
      <c r="F48" s="158"/>
      <c r="G48" s="158"/>
      <c r="H48" s="158"/>
      <c r="I48" s="159">
        <f t="shared" si="0"/>
        <v>0</v>
      </c>
    </row>
    <row r="49" spans="1:9" ht="14.15" customHeight="1" x14ac:dyDescent="0.35">
      <c r="A49" s="47"/>
      <c r="B49" s="468"/>
      <c r="C49" s="465"/>
      <c r="D49" s="158"/>
      <c r="E49" s="158"/>
      <c r="F49" s="158"/>
      <c r="G49" s="158"/>
      <c r="H49" s="158"/>
      <c r="I49" s="159">
        <f t="shared" si="0"/>
        <v>0</v>
      </c>
    </row>
    <row r="50" spans="1:9" ht="14.15" customHeight="1" x14ac:dyDescent="0.35">
      <c r="A50" s="47"/>
      <c r="B50" s="468"/>
      <c r="C50" s="465"/>
      <c r="D50" s="158"/>
      <c r="E50" s="158"/>
      <c r="F50" s="158"/>
      <c r="G50" s="158"/>
      <c r="H50" s="158"/>
      <c r="I50" s="159">
        <f t="shared" si="0"/>
        <v>0</v>
      </c>
    </row>
    <row r="51" spans="1:9" ht="14.15" customHeight="1" x14ac:dyDescent="0.35">
      <c r="A51" s="47"/>
      <c r="B51" s="468"/>
      <c r="C51" s="465"/>
      <c r="D51" s="158"/>
      <c r="E51" s="158"/>
      <c r="F51" s="158"/>
      <c r="G51" s="158"/>
      <c r="H51" s="158"/>
      <c r="I51" s="159">
        <f t="shared" si="0"/>
        <v>0</v>
      </c>
    </row>
    <row r="52" spans="1:9" ht="14.15" customHeight="1" x14ac:dyDescent="0.35">
      <c r="A52" s="47"/>
      <c r="B52" s="468"/>
      <c r="C52" s="465"/>
      <c r="D52" s="158"/>
      <c r="E52" s="158"/>
      <c r="F52" s="158"/>
      <c r="G52" s="158"/>
      <c r="H52" s="158"/>
      <c r="I52" s="159">
        <f t="shared" si="0"/>
        <v>0</v>
      </c>
    </row>
    <row r="53" spans="1:9" ht="14.15" customHeight="1" x14ac:dyDescent="0.35">
      <c r="A53" s="47"/>
      <c r="B53" s="468"/>
      <c r="C53" s="465"/>
      <c r="D53" s="158"/>
      <c r="E53" s="158"/>
      <c r="F53" s="158"/>
      <c r="G53" s="158"/>
      <c r="H53" s="158"/>
      <c r="I53" s="159">
        <f t="shared" si="0"/>
        <v>0</v>
      </c>
    </row>
    <row r="54" spans="1:9" ht="14.15" customHeight="1" x14ac:dyDescent="0.35">
      <c r="A54" s="47"/>
      <c r="B54" s="468"/>
      <c r="C54" s="465"/>
      <c r="D54" s="158"/>
      <c r="E54" s="158"/>
      <c r="F54" s="158"/>
      <c r="G54" s="158"/>
      <c r="H54" s="158"/>
      <c r="I54" s="159">
        <f t="shared" si="0"/>
        <v>0</v>
      </c>
    </row>
    <row r="55" spans="1:9" ht="14.15" customHeight="1" x14ac:dyDescent="0.35">
      <c r="A55" s="47"/>
      <c r="B55" s="468"/>
      <c r="C55" s="465"/>
      <c r="D55" s="158"/>
      <c r="E55" s="158"/>
      <c r="F55" s="158"/>
      <c r="G55" s="158"/>
      <c r="H55" s="158"/>
      <c r="I55" s="159">
        <f t="shared" si="0"/>
        <v>0</v>
      </c>
    </row>
    <row r="56" spans="1:9" ht="14.15" customHeight="1" x14ac:dyDescent="0.35">
      <c r="A56" s="47"/>
      <c r="B56" s="468"/>
      <c r="C56" s="465"/>
      <c r="D56" s="158"/>
      <c r="E56" s="158"/>
      <c r="F56" s="158"/>
      <c r="G56" s="158"/>
      <c r="H56" s="158"/>
      <c r="I56" s="159">
        <f t="shared" si="0"/>
        <v>0</v>
      </c>
    </row>
    <row r="57" spans="1:9" ht="14.15" customHeight="1" x14ac:dyDescent="0.35">
      <c r="A57" s="47"/>
      <c r="B57" s="468"/>
      <c r="C57" s="465"/>
      <c r="D57" s="158"/>
      <c r="E57" s="158"/>
      <c r="F57" s="158"/>
      <c r="G57" s="158"/>
      <c r="H57" s="158"/>
      <c r="I57" s="159">
        <f t="shared" si="0"/>
        <v>0</v>
      </c>
    </row>
    <row r="58" spans="1:9" ht="14.15" customHeight="1" x14ac:dyDescent="0.35">
      <c r="A58" s="47"/>
      <c r="B58" s="468"/>
      <c r="C58" s="465"/>
      <c r="D58" s="158"/>
      <c r="E58" s="158"/>
      <c r="F58" s="158"/>
      <c r="G58" s="158"/>
      <c r="H58" s="158"/>
      <c r="I58" s="159">
        <f t="shared" si="0"/>
        <v>0</v>
      </c>
    </row>
    <row r="59" spans="1:9" ht="14.15" customHeight="1" x14ac:dyDescent="0.35">
      <c r="A59" s="47"/>
      <c r="B59" s="468"/>
      <c r="C59" s="465"/>
      <c r="D59" s="158"/>
      <c r="E59" s="158"/>
      <c r="F59" s="158"/>
      <c r="G59" s="158"/>
      <c r="H59" s="158"/>
      <c r="I59" s="159">
        <f t="shared" si="0"/>
        <v>0</v>
      </c>
    </row>
    <row r="60" spans="1:9" ht="14.15" customHeight="1" x14ac:dyDescent="0.35">
      <c r="A60" s="47"/>
      <c r="B60" s="468"/>
      <c r="C60" s="465"/>
      <c r="D60" s="158"/>
      <c r="E60" s="158"/>
      <c r="F60" s="158"/>
      <c r="G60" s="158"/>
      <c r="H60" s="158"/>
      <c r="I60" s="159">
        <f t="shared" si="0"/>
        <v>0</v>
      </c>
    </row>
    <row r="61" spans="1:9" ht="14.15" customHeight="1" x14ac:dyDescent="0.35">
      <c r="A61" s="47"/>
      <c r="B61" s="468"/>
      <c r="C61" s="465"/>
      <c r="D61" s="158"/>
      <c r="E61" s="158"/>
      <c r="F61" s="158"/>
      <c r="G61" s="158"/>
      <c r="H61" s="158"/>
      <c r="I61" s="159">
        <f t="shared" si="0"/>
        <v>0</v>
      </c>
    </row>
    <row r="62" spans="1:9" ht="14.15" customHeight="1" x14ac:dyDescent="0.35">
      <c r="A62" s="47"/>
      <c r="B62" s="468"/>
      <c r="C62" s="465"/>
      <c r="D62" s="158"/>
      <c r="E62" s="158"/>
      <c r="F62" s="158"/>
      <c r="G62" s="158"/>
      <c r="H62" s="158"/>
      <c r="I62" s="159">
        <f t="shared" si="0"/>
        <v>0</v>
      </c>
    </row>
    <row r="63" spans="1:9" ht="14.15" customHeight="1" x14ac:dyDescent="0.35">
      <c r="A63" s="47"/>
      <c r="B63" s="468"/>
      <c r="C63" s="465"/>
      <c r="D63" s="158"/>
      <c r="E63" s="158"/>
      <c r="F63" s="158"/>
      <c r="G63" s="158"/>
      <c r="H63" s="158"/>
      <c r="I63" s="159">
        <f t="shared" si="0"/>
        <v>0</v>
      </c>
    </row>
    <row r="64" spans="1:9" ht="14.15" customHeight="1" x14ac:dyDescent="0.35">
      <c r="A64" s="47"/>
      <c r="B64" s="469"/>
      <c r="C64" s="466"/>
      <c r="D64" s="161"/>
      <c r="E64" s="161"/>
      <c r="F64" s="161"/>
      <c r="G64" s="161"/>
      <c r="H64" s="161"/>
      <c r="I64" s="162">
        <f t="shared" si="0"/>
        <v>0</v>
      </c>
    </row>
    <row r="65" spans="1:15" ht="12.75" customHeight="1" x14ac:dyDescent="0.35">
      <c r="C65" s="315"/>
      <c r="D65" s="315"/>
      <c r="E65" s="315"/>
      <c r="F65" s="315"/>
      <c r="G65" s="315"/>
      <c r="H65" s="315"/>
      <c r="I65" s="315"/>
      <c r="J65" s="315"/>
    </row>
    <row r="66" spans="1:15" s="63" customFormat="1" ht="20.149999999999999" customHeight="1" x14ac:dyDescent="0.35">
      <c r="A66" s="58">
        <f>+A23+1</f>
        <v>2</v>
      </c>
      <c r="B66" s="62" t="s">
        <v>308</v>
      </c>
      <c r="C66" s="62"/>
      <c r="J66" s="64"/>
    </row>
    <row r="67" spans="1:15" s="63" customFormat="1" ht="100" customHeight="1" x14ac:dyDescent="0.35">
      <c r="A67" s="65"/>
      <c r="B67" s="803"/>
      <c r="C67" s="804"/>
      <c r="D67" s="804"/>
      <c r="E67" s="804"/>
      <c r="F67" s="804"/>
      <c r="G67" s="804"/>
      <c r="H67" s="804"/>
      <c r="I67" s="805"/>
      <c r="J67" s="64"/>
    </row>
    <row r="69" spans="1:15" s="74" customFormat="1" ht="15.65" customHeight="1" x14ac:dyDescent="0.35">
      <c r="A69" s="470" t="s">
        <v>171</v>
      </c>
      <c r="B69" s="718" t="s">
        <v>275</v>
      </c>
      <c r="C69" s="795" t="s">
        <v>276</v>
      </c>
      <c r="D69" s="795"/>
      <c r="E69" s="795"/>
      <c r="F69" s="795"/>
      <c r="G69" s="795"/>
      <c r="H69" s="795"/>
      <c r="I69" s="795"/>
      <c r="J69" s="795"/>
      <c r="K69" s="33"/>
      <c r="L69" s="33"/>
      <c r="M69" s="33"/>
      <c r="N69" s="33"/>
      <c r="O69" s="33"/>
    </row>
    <row r="70" spans="1:15" s="74" customFormat="1" ht="60.65" customHeight="1" x14ac:dyDescent="0.35">
      <c r="A70" s="21"/>
      <c r="B70" s="382"/>
      <c r="C70" s="792"/>
      <c r="D70" s="793"/>
      <c r="E70" s="793"/>
      <c r="F70" s="793"/>
      <c r="G70" s="793"/>
      <c r="H70" s="793"/>
      <c r="I70" s="793"/>
      <c r="J70" s="793"/>
      <c r="K70" s="793"/>
      <c r="L70" s="793"/>
      <c r="M70" s="793"/>
      <c r="N70" s="793"/>
      <c r="O70" s="794"/>
    </row>
    <row r="71" spans="1:15" s="74" customFormat="1" ht="12.75" customHeight="1" x14ac:dyDescent="0.35">
      <c r="A71" s="21"/>
      <c r="B71" s="21"/>
      <c r="C71" s="176"/>
      <c r="D71" s="21"/>
      <c r="E71" s="21"/>
      <c r="F71" s="21"/>
      <c r="G71" s="21"/>
      <c r="H71" s="21"/>
      <c r="I71" s="21"/>
      <c r="J71" s="21"/>
      <c r="K71" s="21"/>
    </row>
    <row r="72" spans="1:15" s="74" customFormat="1" ht="12.75" customHeight="1" x14ac:dyDescent="0.35">
      <c r="A72" s="21"/>
      <c r="B72" s="21"/>
      <c r="C72" s="176"/>
      <c r="D72" s="21"/>
      <c r="E72" s="21"/>
      <c r="F72" s="21"/>
      <c r="G72" s="21"/>
      <c r="H72" s="21"/>
      <c r="I72" s="21"/>
      <c r="J72" s="21"/>
      <c r="K72" s="21"/>
    </row>
    <row r="73" spans="1:15" s="74" customFormat="1" ht="36" customHeight="1" x14ac:dyDescent="0.35">
      <c r="A73" s="470" t="s">
        <v>173</v>
      </c>
      <c r="B73" s="719" t="s">
        <v>277</v>
      </c>
      <c r="C73" s="799" t="s">
        <v>278</v>
      </c>
      <c r="D73" s="799"/>
      <c r="E73" s="799"/>
      <c r="F73" s="799"/>
      <c r="G73" s="799"/>
      <c r="H73" s="799"/>
      <c r="I73" s="799"/>
      <c r="J73" s="799"/>
      <c r="K73" s="799"/>
      <c r="L73" s="799"/>
      <c r="M73" s="799"/>
      <c r="N73" s="799"/>
      <c r="O73" s="799"/>
    </row>
    <row r="74" spans="1:15" s="74" customFormat="1" ht="45" customHeight="1" x14ac:dyDescent="0.35">
      <c r="A74" s="21"/>
      <c r="B74" s="382"/>
      <c r="C74" s="792"/>
      <c r="D74" s="793"/>
      <c r="E74" s="793"/>
      <c r="F74" s="793"/>
      <c r="G74" s="793"/>
      <c r="H74" s="793"/>
      <c r="I74" s="793"/>
      <c r="J74" s="793"/>
      <c r="K74" s="793"/>
      <c r="L74" s="793"/>
      <c r="M74" s="793"/>
      <c r="N74" s="793"/>
      <c r="O74" s="794"/>
    </row>
    <row r="75" spans="1:15" s="74" customFormat="1" ht="15.5" x14ac:dyDescent="0.35">
      <c r="A75" s="21"/>
      <c r="B75" s="382"/>
      <c r="C75" s="33"/>
      <c r="D75" s="33"/>
      <c r="E75" s="33"/>
      <c r="F75" s="33"/>
      <c r="G75" s="33"/>
      <c r="H75" s="33"/>
      <c r="I75" s="33"/>
      <c r="J75" s="33"/>
      <c r="K75" s="33"/>
      <c r="L75" s="33"/>
      <c r="M75" s="33"/>
      <c r="N75" s="33"/>
      <c r="O75" s="33"/>
    </row>
    <row r="76" spans="1:15" s="74" customFormat="1" ht="12.75" customHeight="1" x14ac:dyDescent="0.35">
      <c r="A76" s="21"/>
      <c r="B76" s="21"/>
      <c r="C76" s="176"/>
      <c r="D76" s="21"/>
      <c r="E76" s="21"/>
      <c r="F76" s="21"/>
      <c r="G76" s="21"/>
      <c r="H76" s="21"/>
      <c r="I76" s="21"/>
      <c r="J76" s="21"/>
      <c r="K76" s="21"/>
    </row>
    <row r="77" spans="1:15" s="74" customFormat="1" ht="12.75" customHeight="1" x14ac:dyDescent="0.35">
      <c r="A77" s="470" t="s">
        <v>175</v>
      </c>
      <c r="B77" s="715" t="s">
        <v>279</v>
      </c>
      <c r="C77" s="693"/>
      <c r="D77" s="693"/>
      <c r="E77" s="693"/>
      <c r="F77" s="693"/>
      <c r="G77" s="693"/>
      <c r="H77" s="693"/>
      <c r="I77" s="693"/>
      <c r="J77" s="693"/>
      <c r="K77" s="693"/>
      <c r="L77" s="693"/>
      <c r="M77" s="693"/>
      <c r="N77" s="693"/>
      <c r="O77" s="693"/>
    </row>
    <row r="78" spans="1:15" s="74" customFormat="1" ht="12.75" customHeight="1" x14ac:dyDescent="0.35">
      <c r="A78" s="21"/>
      <c r="B78" s="33"/>
      <c r="C78" s="33"/>
      <c r="D78" s="33"/>
      <c r="E78" s="33"/>
      <c r="F78" s="33"/>
      <c r="G78" s="33"/>
      <c r="H78" s="33"/>
      <c r="I78" s="33"/>
      <c r="J78" s="33"/>
      <c r="K78" s="33"/>
      <c r="L78" s="33"/>
      <c r="M78" s="33"/>
      <c r="N78" s="33"/>
      <c r="O78" s="33"/>
    </row>
    <row r="79" spans="1:15" s="74" customFormat="1" ht="12.75" customHeight="1" x14ac:dyDescent="0.35">
      <c r="A79" s="695"/>
      <c r="B79" s="791" t="s">
        <v>280</v>
      </c>
      <c r="C79" s="791"/>
      <c r="D79" s="791"/>
      <c r="E79" s="791"/>
      <c r="F79" s="791"/>
      <c r="G79" s="33"/>
      <c r="H79" s="33"/>
      <c r="I79" s="33"/>
      <c r="J79" s="33"/>
      <c r="K79" s="33"/>
      <c r="L79" s="33"/>
      <c r="M79" s="33"/>
      <c r="N79" s="33"/>
      <c r="O79" s="33"/>
    </row>
    <row r="80" spans="1:15" s="74" customFormat="1" ht="12.75" customHeight="1" x14ac:dyDescent="0.35">
      <c r="A80" s="695"/>
      <c r="B80" s="791"/>
      <c r="C80" s="791"/>
      <c r="D80" s="791"/>
      <c r="E80" s="791"/>
      <c r="F80" s="791"/>
      <c r="G80" s="696"/>
      <c r="H80" s="22" t="s">
        <v>281</v>
      </c>
      <c r="I80" s="33"/>
      <c r="J80" s="33"/>
      <c r="K80" s="33"/>
      <c r="L80" s="33"/>
      <c r="M80" s="33"/>
      <c r="N80" s="33"/>
      <c r="O80" s="33"/>
    </row>
    <row r="81" spans="1:15" s="74" customFormat="1" ht="12.75" customHeight="1" x14ac:dyDescent="0.35">
      <c r="A81" s="695"/>
      <c r="B81" s="697"/>
      <c r="C81" s="697"/>
      <c r="D81" s="697"/>
      <c r="E81" s="697"/>
      <c r="F81" s="697"/>
      <c r="G81" s="33"/>
      <c r="H81" s="22"/>
      <c r="I81" s="33"/>
      <c r="J81" s="33"/>
      <c r="K81" s="33"/>
      <c r="L81" s="33"/>
      <c r="M81" s="33"/>
      <c r="N81" s="33"/>
      <c r="O81" s="33"/>
    </row>
    <row r="82" spans="1:15" s="74" customFormat="1" ht="22.5" customHeight="1" x14ac:dyDescent="0.35">
      <c r="A82" s="97"/>
      <c r="B82" s="698" t="s">
        <v>282</v>
      </c>
      <c r="C82" s="33"/>
      <c r="D82" s="33"/>
      <c r="E82" s="33"/>
      <c r="F82" s="33"/>
      <c r="G82" s="33"/>
      <c r="H82" s="33"/>
      <c r="I82" s="33"/>
      <c r="J82" s="33"/>
      <c r="K82" s="33"/>
      <c r="L82" s="33"/>
      <c r="M82" s="33"/>
      <c r="N82" s="33"/>
      <c r="O82" s="33"/>
    </row>
    <row r="83" spans="1:15" s="74" customFormat="1" ht="12.75" customHeight="1" x14ac:dyDescent="0.35">
      <c r="A83" s="97"/>
      <c r="B83" s="791" t="s">
        <v>283</v>
      </c>
      <c r="C83" s="791"/>
      <c r="D83" s="791"/>
      <c r="E83" s="791"/>
      <c r="F83" s="791"/>
      <c r="G83" s="33"/>
      <c r="H83" s="33"/>
      <c r="I83" s="33"/>
      <c r="J83" s="33"/>
      <c r="K83" s="33"/>
      <c r="L83" s="33"/>
      <c r="M83" s="33"/>
      <c r="N83" s="33"/>
      <c r="O83" s="33"/>
    </row>
    <row r="84" spans="1:15" s="74" customFormat="1" ht="12.75" customHeight="1" x14ac:dyDescent="0.35">
      <c r="A84" s="97"/>
      <c r="B84" s="791"/>
      <c r="C84" s="791"/>
      <c r="D84" s="791"/>
      <c r="E84" s="791"/>
      <c r="F84" s="791"/>
      <c r="G84" s="33"/>
      <c r="H84" s="33"/>
      <c r="I84" s="33"/>
      <c r="J84" s="33"/>
      <c r="K84" s="33"/>
      <c r="L84" s="33"/>
      <c r="M84" s="33"/>
      <c r="N84" s="33"/>
      <c r="O84" s="33"/>
    </row>
    <row r="85" spans="1:15" s="74" customFormat="1" ht="36.65" customHeight="1" x14ac:dyDescent="0.35">
      <c r="A85" s="97"/>
      <c r="B85" s="791"/>
      <c r="C85" s="791"/>
      <c r="D85" s="791"/>
      <c r="E85" s="791"/>
      <c r="F85" s="791"/>
      <c r="G85" s="696"/>
      <c r="H85" s="22" t="s">
        <v>281</v>
      </c>
      <c r="I85" s="33"/>
      <c r="J85" s="33"/>
      <c r="K85" s="33"/>
      <c r="L85" s="33"/>
      <c r="M85" s="33"/>
      <c r="N85" s="33"/>
      <c r="O85" s="33"/>
    </row>
    <row r="86" spans="1:15" s="74" customFormat="1" ht="23.5" customHeight="1" x14ac:dyDescent="0.35">
      <c r="A86" s="97"/>
      <c r="B86" s="697"/>
      <c r="C86" s="697"/>
      <c r="D86" s="697"/>
      <c r="E86" s="697"/>
      <c r="F86" s="697"/>
      <c r="G86" s="697"/>
      <c r="H86" s="22"/>
      <c r="I86" s="33"/>
      <c r="J86" s="33"/>
      <c r="K86" s="33"/>
      <c r="L86" s="33"/>
      <c r="M86" s="33"/>
      <c r="N86" s="33"/>
      <c r="O86" s="33"/>
    </row>
    <row r="87" spans="1:15" s="74" customFormat="1" ht="23.5" customHeight="1" x14ac:dyDescent="0.35">
      <c r="A87" s="97"/>
      <c r="B87" s="791" t="s">
        <v>284</v>
      </c>
      <c r="C87" s="791"/>
      <c r="D87" s="791"/>
      <c r="E87" s="791"/>
      <c r="F87" s="791"/>
      <c r="G87" s="697"/>
      <c r="H87" s="22"/>
      <c r="I87" s="33"/>
      <c r="J87" s="33"/>
      <c r="K87" s="33"/>
      <c r="L87" s="33"/>
      <c r="M87" s="33"/>
      <c r="N87" s="33"/>
      <c r="O87" s="33"/>
    </row>
    <row r="88" spans="1:15" s="74" customFormat="1" ht="13" customHeight="1" x14ac:dyDescent="0.35">
      <c r="A88" s="97"/>
      <c r="B88" s="791"/>
      <c r="C88" s="791"/>
      <c r="D88" s="791"/>
      <c r="E88" s="791"/>
      <c r="F88" s="791"/>
      <c r="G88" s="697"/>
      <c r="H88" s="22"/>
      <c r="I88" s="33"/>
      <c r="J88" s="33"/>
      <c r="K88" s="33"/>
      <c r="L88" s="33"/>
      <c r="M88" s="33"/>
      <c r="N88" s="33"/>
      <c r="O88" s="33"/>
    </row>
    <row r="89" spans="1:15" s="74" customFormat="1" ht="15" customHeight="1" x14ac:dyDescent="0.35">
      <c r="A89" s="97"/>
      <c r="B89" s="791"/>
      <c r="C89" s="791"/>
      <c r="D89" s="791"/>
      <c r="E89" s="791"/>
      <c r="F89" s="791"/>
      <c r="G89" s="696"/>
      <c r="H89" s="22" t="s">
        <v>281</v>
      </c>
      <c r="I89" s="33"/>
      <c r="J89" s="33"/>
      <c r="K89" s="33"/>
      <c r="L89" s="33"/>
      <c r="M89" s="33"/>
      <c r="N89" s="33"/>
      <c r="O89" s="33"/>
    </row>
    <row r="90" spans="1:15" s="74" customFormat="1" ht="15" customHeight="1" x14ac:dyDescent="0.35">
      <c r="A90" s="97"/>
      <c r="B90" s="697"/>
      <c r="C90" s="697"/>
      <c r="D90" s="697"/>
      <c r="E90" s="697"/>
      <c r="F90" s="697"/>
      <c r="G90" s="697"/>
      <c r="H90" s="22"/>
      <c r="I90" s="33"/>
      <c r="J90" s="33"/>
      <c r="K90" s="33"/>
      <c r="L90" s="33"/>
      <c r="M90" s="33"/>
      <c r="N90" s="33"/>
      <c r="O90" s="33"/>
    </row>
    <row r="91" spans="1:15" s="74" customFormat="1" ht="15" customHeight="1" x14ac:dyDescent="0.35">
      <c r="A91" s="97"/>
      <c r="B91" s="697"/>
      <c r="C91" s="697"/>
      <c r="D91" s="697"/>
      <c r="E91" s="697"/>
      <c r="F91" s="697"/>
      <c r="G91" s="697"/>
      <c r="H91" s="22"/>
      <c r="I91" s="33"/>
      <c r="J91" s="33"/>
      <c r="K91" s="33"/>
      <c r="L91" s="33"/>
      <c r="M91" s="33"/>
      <c r="N91" s="33"/>
      <c r="O91" s="33"/>
    </row>
    <row r="92" spans="1:15" s="74" customFormat="1" ht="31.5" customHeight="1" x14ac:dyDescent="0.35">
      <c r="A92" s="97"/>
      <c r="B92" s="791" t="s">
        <v>285</v>
      </c>
      <c r="C92" s="791"/>
      <c r="D92" s="791"/>
      <c r="E92" s="791"/>
      <c r="F92" s="791"/>
      <c r="G92" s="699"/>
      <c r="H92" s="22" t="s">
        <v>281</v>
      </c>
      <c r="I92" s="33"/>
      <c r="J92" s="33"/>
      <c r="K92" s="33"/>
      <c r="L92" s="33"/>
      <c r="M92" s="33"/>
      <c r="N92" s="33"/>
      <c r="O92" s="33"/>
    </row>
    <row r="93" spans="1:15" s="74" customFormat="1" ht="12.75" customHeight="1" x14ac:dyDescent="0.35">
      <c r="A93" s="97"/>
      <c r="B93" s="382"/>
      <c r="C93" s="33"/>
      <c r="D93" s="33"/>
      <c r="E93" s="33"/>
      <c r="F93" s="33"/>
      <c r="G93" s="33"/>
      <c r="H93" s="33"/>
      <c r="I93" s="33"/>
      <c r="J93" s="33"/>
      <c r="K93" s="33"/>
      <c r="L93" s="33"/>
      <c r="M93" s="33"/>
      <c r="N93" s="33"/>
      <c r="O93" s="33"/>
    </row>
    <row r="94" spans="1:15" s="74" customFormat="1" ht="12.75" customHeight="1" x14ac:dyDescent="0.35">
      <c r="A94" s="97"/>
      <c r="B94" s="97"/>
      <c r="C94" s="801"/>
      <c r="D94" s="802"/>
      <c r="E94" s="802"/>
      <c r="F94" s="802"/>
      <c r="G94" s="802"/>
      <c r="H94" s="802"/>
      <c r="I94" s="802"/>
      <c r="J94" s="802"/>
      <c r="K94" s="802"/>
      <c r="L94" s="802"/>
      <c r="M94" s="802"/>
      <c r="N94" s="802"/>
      <c r="O94" s="802"/>
    </row>
    <row r="95" spans="1:15" s="74" customFormat="1" ht="15.5" x14ac:dyDescent="0.35">
      <c r="A95" s="21"/>
      <c r="B95" s="716" t="s">
        <v>286</v>
      </c>
      <c r="C95" s="382" t="s">
        <v>287</v>
      </c>
      <c r="D95" s="382"/>
      <c r="E95" s="33"/>
      <c r="F95" s="696"/>
      <c r="G95" s="22" t="s">
        <v>281</v>
      </c>
      <c r="H95" s="33"/>
      <c r="I95" s="33"/>
      <c r="J95" s="33"/>
      <c r="K95" s="33"/>
      <c r="L95" s="700"/>
      <c r="M95" s="700"/>
      <c r="N95" s="700"/>
      <c r="O95" s="701"/>
    </row>
    <row r="96" spans="1:15" s="74" customFormat="1" ht="15.5" x14ac:dyDescent="0.35">
      <c r="A96" s="21"/>
      <c r="B96" s="716"/>
      <c r="C96" s="382"/>
      <c r="D96" s="382"/>
      <c r="E96" s="33"/>
      <c r="F96" s="22"/>
      <c r="G96" s="22"/>
      <c r="H96" s="33"/>
      <c r="I96" s="33"/>
      <c r="J96" s="33"/>
      <c r="K96" s="33"/>
      <c r="L96" s="703"/>
      <c r="M96" s="703"/>
      <c r="N96" s="703"/>
      <c r="O96" s="703"/>
    </row>
    <row r="97" spans="1:15" s="74" customFormat="1" ht="15.5" x14ac:dyDescent="0.35">
      <c r="A97" s="21"/>
      <c r="B97" s="716"/>
      <c r="C97" s="382" t="s">
        <v>288</v>
      </c>
      <c r="D97" s="382"/>
      <c r="E97" s="33"/>
      <c r="F97" s="22"/>
      <c r="G97" s="22"/>
      <c r="H97" s="33"/>
      <c r="I97" s="33"/>
      <c r="J97" s="33"/>
      <c r="K97" s="33"/>
      <c r="L97" s="703"/>
      <c r="M97" s="703"/>
      <c r="N97" s="703"/>
      <c r="O97" s="703"/>
    </row>
    <row r="98" spans="1:15" s="74" customFormat="1" ht="100.5" customHeight="1" x14ac:dyDescent="0.35">
      <c r="A98" s="21"/>
      <c r="B98" s="702"/>
      <c r="C98" s="792"/>
      <c r="D98" s="793"/>
      <c r="E98" s="793"/>
      <c r="F98" s="793"/>
      <c r="G98" s="793"/>
      <c r="H98" s="793"/>
      <c r="I98" s="793"/>
      <c r="J98" s="793"/>
      <c r="K98" s="793"/>
      <c r="L98" s="793"/>
      <c r="M98" s="793"/>
      <c r="N98" s="793"/>
      <c r="O98" s="794"/>
    </row>
    <row r="99" spans="1:15" s="74" customFormat="1" ht="15.5" x14ac:dyDescent="0.35">
      <c r="A99" s="21"/>
      <c r="B99" s="702"/>
      <c r="C99" s="22"/>
      <c r="D99" s="33"/>
      <c r="E99" s="33"/>
      <c r="F99" s="22"/>
      <c r="G99" s="22"/>
      <c r="H99" s="33"/>
      <c r="I99" s="33"/>
      <c r="J99" s="33"/>
      <c r="K99" s="33"/>
      <c r="L99" s="703"/>
      <c r="M99" s="703"/>
      <c r="N99" s="703"/>
      <c r="O99" s="703"/>
    </row>
    <row r="100" spans="1:15" s="74" customFormat="1" ht="15.65" customHeight="1" x14ac:dyDescent="0.35">
      <c r="A100" s="21"/>
      <c r="B100" s="716" t="s">
        <v>289</v>
      </c>
      <c r="C100" s="382"/>
      <c r="D100" s="717"/>
      <c r="E100" s="717"/>
      <c r="F100" s="717"/>
      <c r="G100" s="717"/>
      <c r="H100" s="717"/>
      <c r="I100" s="717"/>
      <c r="J100" s="707"/>
      <c r="K100" s="707"/>
      <c r="L100" s="704"/>
      <c r="M100" s="704"/>
      <c r="N100" s="704"/>
      <c r="O100" s="704"/>
    </row>
    <row r="101" spans="1:15" s="74" customFormat="1" ht="15.65" customHeight="1" x14ac:dyDescent="0.35">
      <c r="A101" s="21"/>
      <c r="B101" s="382"/>
      <c r="C101" s="800" t="s">
        <v>290</v>
      </c>
      <c r="D101" s="800"/>
      <c r="E101" s="800"/>
      <c r="F101" s="800"/>
      <c r="G101" s="800"/>
      <c r="H101" s="800"/>
      <c r="I101" s="800"/>
      <c r="J101" s="708"/>
      <c r="K101" s="708"/>
      <c r="L101" s="705"/>
      <c r="M101" s="705"/>
      <c r="N101" s="705"/>
      <c r="O101" s="706"/>
    </row>
    <row r="102" spans="1:15" s="74" customFormat="1" ht="77.5" customHeight="1" x14ac:dyDescent="0.35">
      <c r="A102" s="21"/>
      <c r="B102" s="33"/>
      <c r="C102" s="792"/>
      <c r="D102" s="793"/>
      <c r="E102" s="793"/>
      <c r="F102" s="793"/>
      <c r="G102" s="793"/>
      <c r="H102" s="793"/>
      <c r="I102" s="793"/>
      <c r="J102" s="793"/>
      <c r="K102" s="793"/>
      <c r="L102" s="793"/>
      <c r="M102" s="793"/>
      <c r="N102" s="793"/>
      <c r="O102" s="794"/>
    </row>
    <row r="103" spans="1:15" s="74" customFormat="1" ht="15.5" x14ac:dyDescent="0.35">
      <c r="A103" s="21"/>
      <c r="B103" s="33"/>
      <c r="C103" s="33"/>
      <c r="D103" s="33"/>
      <c r="E103" s="33"/>
      <c r="F103" s="33"/>
      <c r="G103" s="33"/>
      <c r="H103" s="33"/>
      <c r="I103" s="33"/>
      <c r="J103" s="33"/>
      <c r="K103" s="33"/>
      <c r="L103" s="33"/>
      <c r="M103" s="33"/>
      <c r="N103" s="33"/>
      <c r="O103" s="33"/>
    </row>
    <row r="104" spans="1:15" s="74" customFormat="1" ht="15.5" x14ac:dyDescent="0.35">
      <c r="A104" s="21"/>
      <c r="B104" s="716" t="s">
        <v>291</v>
      </c>
      <c r="C104" s="382"/>
      <c r="D104" s="382"/>
      <c r="E104" s="382"/>
      <c r="F104" s="33"/>
      <c r="G104" s="33"/>
      <c r="H104" s="33"/>
      <c r="I104" s="33"/>
      <c r="J104" s="33"/>
      <c r="K104" s="33"/>
      <c r="L104" s="33"/>
      <c r="M104" s="33"/>
      <c r="N104" s="33"/>
      <c r="O104" s="33"/>
    </row>
    <row r="105" spans="1:15" s="74" customFormat="1" ht="15.65" customHeight="1" x14ac:dyDescent="0.35">
      <c r="A105" s="21"/>
      <c r="B105" s="382"/>
      <c r="C105" s="717"/>
      <c r="D105" s="717"/>
      <c r="E105" s="717"/>
      <c r="F105" s="707"/>
      <c r="G105" s="707"/>
      <c r="H105" s="707"/>
      <c r="I105" s="707"/>
      <c r="J105" s="707"/>
      <c r="K105" s="707"/>
      <c r="L105" s="707"/>
      <c r="M105" s="707"/>
      <c r="N105" s="707"/>
      <c r="O105" s="707"/>
    </row>
    <row r="106" spans="1:15" s="74" customFormat="1" ht="33" customHeight="1" x14ac:dyDescent="0.35">
      <c r="A106" s="21"/>
      <c r="B106" s="382"/>
      <c r="C106" s="791" t="s">
        <v>292</v>
      </c>
      <c r="D106" s="791"/>
      <c r="E106" s="791"/>
      <c r="F106" s="696" t="s">
        <v>0</v>
      </c>
      <c r="G106" s="22" t="s">
        <v>281</v>
      </c>
      <c r="H106" s="33"/>
      <c r="I106" s="33"/>
      <c r="J106" s="33"/>
      <c r="K106" s="33"/>
      <c r="L106" s="710"/>
      <c r="M106" s="710"/>
      <c r="N106" s="710"/>
      <c r="O106" s="711"/>
    </row>
    <row r="107" spans="1:15" s="74" customFormat="1" ht="10" customHeight="1" x14ac:dyDescent="0.35">
      <c r="A107" s="21"/>
      <c r="B107" s="33"/>
      <c r="C107" s="33"/>
      <c r="D107" s="33"/>
      <c r="E107" s="33"/>
      <c r="F107" s="33"/>
      <c r="G107" s="33"/>
      <c r="H107" s="33"/>
      <c r="I107" s="33"/>
      <c r="J107" s="33"/>
      <c r="K107" s="33"/>
      <c r="L107" s="33"/>
      <c r="M107" s="33"/>
      <c r="N107" s="33"/>
      <c r="O107" s="33"/>
    </row>
    <row r="108" spans="1:15" s="74" customFormat="1" ht="29.15" customHeight="1" x14ac:dyDescent="0.35">
      <c r="A108" s="21"/>
      <c r="B108" s="33"/>
      <c r="C108" s="799" t="s">
        <v>293</v>
      </c>
      <c r="D108" s="799"/>
      <c r="E108" s="799"/>
      <c r="F108" s="799"/>
      <c r="G108" s="799"/>
      <c r="H108" s="799"/>
      <c r="I108" s="799"/>
      <c r="J108" s="799"/>
      <c r="K108" s="33"/>
      <c r="L108" s="33"/>
      <c r="M108" s="33"/>
      <c r="N108" s="33"/>
      <c r="O108" s="33"/>
    </row>
    <row r="109" spans="1:15" s="74" customFormat="1" ht="60.65" customHeight="1" x14ac:dyDescent="0.35">
      <c r="A109" s="21"/>
      <c r="B109" s="33"/>
      <c r="C109" s="792"/>
      <c r="D109" s="793"/>
      <c r="E109" s="793"/>
      <c r="F109" s="793"/>
      <c r="G109" s="793"/>
      <c r="H109" s="793"/>
      <c r="I109" s="793"/>
      <c r="J109" s="793"/>
      <c r="K109" s="793"/>
      <c r="L109" s="793"/>
      <c r="M109" s="793"/>
      <c r="N109" s="793"/>
      <c r="O109" s="794"/>
    </row>
    <row r="110" spans="1:15" s="74" customFormat="1" ht="34" customHeight="1" x14ac:dyDescent="0.35">
      <c r="A110" s="21"/>
      <c r="B110" s="33"/>
      <c r="C110" s="714"/>
      <c r="D110" s="714"/>
      <c r="E110" s="714"/>
      <c r="F110" s="714"/>
      <c r="G110" s="714"/>
      <c r="H110" s="714"/>
      <c r="I110" s="714"/>
      <c r="J110" s="714"/>
      <c r="K110" s="714"/>
      <c r="L110" s="713"/>
      <c r="M110" s="713"/>
      <c r="N110" s="713"/>
      <c r="O110" s="713"/>
    </row>
    <row r="111" spans="1:15" s="74" customFormat="1" ht="23.5" customHeight="1" x14ac:dyDescent="0.35">
      <c r="A111" s="21"/>
      <c r="B111" s="33"/>
      <c r="C111" s="791" t="s">
        <v>294</v>
      </c>
      <c r="D111" s="791"/>
      <c r="E111" s="791"/>
      <c r="F111" s="696" t="s">
        <v>0</v>
      </c>
      <c r="G111" s="22" t="s">
        <v>281</v>
      </c>
      <c r="H111" s="714"/>
      <c r="I111" s="714"/>
      <c r="J111" s="714"/>
      <c r="K111" s="714"/>
      <c r="L111" s="713"/>
      <c r="M111" s="713"/>
      <c r="N111" s="713"/>
      <c r="O111" s="713"/>
    </row>
    <row r="112" spans="1:15" s="74" customFormat="1" ht="10" customHeight="1" x14ac:dyDescent="0.35">
      <c r="A112" s="21"/>
      <c r="B112" s="33"/>
      <c r="C112" s="712"/>
      <c r="D112" s="712"/>
      <c r="E112" s="712"/>
      <c r="F112" s="712"/>
      <c r="G112" s="22"/>
      <c r="H112" s="714"/>
      <c r="I112" s="714"/>
      <c r="J112" s="714"/>
      <c r="K112" s="714"/>
      <c r="L112" s="713"/>
      <c r="M112" s="713"/>
      <c r="N112" s="713"/>
      <c r="O112" s="713"/>
    </row>
    <row r="113" spans="1:15" s="74" customFormat="1" ht="15.65" customHeight="1" x14ac:dyDescent="0.35">
      <c r="A113" s="21"/>
      <c r="B113" s="33"/>
      <c r="C113" s="798" t="s">
        <v>295</v>
      </c>
      <c r="D113" s="798"/>
      <c r="E113" s="798"/>
      <c r="F113" s="798"/>
      <c r="G113" s="798"/>
      <c r="H113" s="798"/>
      <c r="I113" s="798"/>
      <c r="J113" s="798"/>
      <c r="K113" s="798"/>
      <c r="L113" s="798"/>
      <c r="M113" s="798"/>
      <c r="N113" s="798"/>
      <c r="O113" s="798"/>
    </row>
    <row r="114" spans="1:15" s="74" customFormat="1" ht="60.65" customHeight="1" x14ac:dyDescent="0.35">
      <c r="A114" s="21"/>
      <c r="B114" s="33"/>
      <c r="C114" s="792"/>
      <c r="D114" s="793"/>
      <c r="E114" s="793"/>
      <c r="F114" s="793"/>
      <c r="G114" s="793"/>
      <c r="H114" s="793"/>
      <c r="I114" s="793"/>
      <c r="J114" s="793"/>
      <c r="K114" s="793"/>
      <c r="L114" s="793"/>
      <c r="M114" s="793"/>
      <c r="N114" s="793"/>
      <c r="O114" s="794"/>
    </row>
    <row r="115" spans="1:15" s="74" customFormat="1" ht="24.65" customHeight="1" x14ac:dyDescent="0.35">
      <c r="A115" s="21"/>
      <c r="B115" s="33"/>
      <c r="C115" s="33"/>
      <c r="D115" s="33"/>
      <c r="E115" s="33"/>
      <c r="F115" s="33"/>
      <c r="G115" s="33"/>
      <c r="H115" s="33"/>
      <c r="I115" s="33"/>
      <c r="J115" s="33"/>
      <c r="K115" s="33"/>
      <c r="L115" s="33"/>
      <c r="M115" s="33"/>
      <c r="N115" s="33"/>
      <c r="O115" s="33"/>
    </row>
    <row r="116" spans="1:15" s="74" customFormat="1" ht="24.65" customHeight="1" x14ac:dyDescent="0.35">
      <c r="A116" s="21"/>
      <c r="B116" s="33"/>
      <c r="C116" s="791" t="s">
        <v>296</v>
      </c>
      <c r="D116" s="791"/>
      <c r="E116" s="791"/>
      <c r="F116" s="696" t="s">
        <v>0</v>
      </c>
      <c r="G116" s="22" t="s">
        <v>281</v>
      </c>
      <c r="H116" s="33"/>
      <c r="I116" s="33"/>
      <c r="J116" s="33"/>
      <c r="K116" s="33"/>
      <c r="L116" s="33"/>
      <c r="M116" s="33"/>
      <c r="N116" s="33"/>
      <c r="O116" s="33"/>
    </row>
    <row r="117" spans="1:15" s="74" customFormat="1" ht="24.65" customHeight="1" x14ac:dyDescent="0.35">
      <c r="A117" s="21"/>
      <c r="B117" s="33"/>
      <c r="C117" s="33"/>
      <c r="D117" s="33"/>
      <c r="E117" s="33"/>
      <c r="F117" s="33"/>
      <c r="G117" s="33"/>
      <c r="H117" s="33"/>
      <c r="I117" s="33"/>
      <c r="J117" s="33"/>
      <c r="K117" s="33"/>
      <c r="L117" s="33"/>
      <c r="M117" s="33"/>
      <c r="N117" s="33"/>
      <c r="O117" s="33"/>
    </row>
    <row r="118" spans="1:15" s="74" customFormat="1" ht="15.65" customHeight="1" x14ac:dyDescent="0.35">
      <c r="A118" s="21"/>
      <c r="B118" s="33"/>
      <c r="C118" s="789" t="s">
        <v>297</v>
      </c>
      <c r="D118" s="789"/>
      <c r="E118" s="789"/>
      <c r="F118" s="789"/>
      <c r="G118" s="789"/>
      <c r="H118" s="789"/>
      <c r="I118" s="789"/>
      <c r="J118" s="789"/>
      <c r="K118" s="789"/>
      <c r="L118" s="789"/>
      <c r="M118" s="789"/>
      <c r="N118" s="789"/>
      <c r="O118" s="789"/>
    </row>
    <row r="119" spans="1:15" s="74" customFormat="1" ht="58.5" customHeight="1" x14ac:dyDescent="0.35">
      <c r="A119" s="21"/>
      <c r="B119" s="33"/>
      <c r="C119" s="792"/>
      <c r="D119" s="793"/>
      <c r="E119" s="793"/>
      <c r="F119" s="793"/>
      <c r="G119" s="793"/>
      <c r="H119" s="793"/>
      <c r="I119" s="793"/>
      <c r="J119" s="793"/>
      <c r="K119" s="793"/>
      <c r="L119" s="793"/>
      <c r="M119" s="793"/>
      <c r="N119" s="793"/>
      <c r="O119" s="794"/>
    </row>
    <row r="120" spans="1:15" s="74" customFormat="1" ht="15.5" x14ac:dyDescent="0.35">
      <c r="A120" s="21"/>
      <c r="B120" s="33"/>
      <c r="C120" s="33"/>
      <c r="D120" s="33"/>
      <c r="E120" s="33"/>
      <c r="F120" s="33"/>
      <c r="G120" s="33"/>
      <c r="H120" s="33"/>
      <c r="I120" s="33"/>
      <c r="J120" s="33"/>
      <c r="K120" s="33"/>
      <c r="L120" s="33"/>
      <c r="M120" s="33"/>
      <c r="N120" s="33"/>
      <c r="O120" s="33"/>
    </row>
    <row r="121" spans="1:15" s="74" customFormat="1" ht="15.5" x14ac:dyDescent="0.35">
      <c r="A121" s="21"/>
      <c r="B121" s="33"/>
      <c r="C121" s="33"/>
      <c r="D121" s="33"/>
      <c r="E121" s="33"/>
      <c r="F121" s="33"/>
      <c r="G121" s="33"/>
      <c r="H121" s="33"/>
      <c r="I121" s="33"/>
      <c r="J121" s="33"/>
      <c r="K121" s="33"/>
      <c r="L121" s="33"/>
      <c r="M121" s="33"/>
      <c r="N121" s="33"/>
      <c r="O121" s="33"/>
    </row>
    <row r="122" spans="1:15" s="74" customFormat="1" ht="15.65" customHeight="1" x14ac:dyDescent="0.35">
      <c r="A122" s="21"/>
      <c r="B122" s="718" t="s">
        <v>298</v>
      </c>
      <c r="C122" s="795" t="s">
        <v>299</v>
      </c>
      <c r="D122" s="795"/>
      <c r="E122" s="795"/>
      <c r="F122" s="795"/>
      <c r="G122" s="795"/>
      <c r="H122" s="795"/>
      <c r="I122" s="795"/>
      <c r="J122" s="795"/>
      <c r="K122" s="51"/>
      <c r="L122" s="51"/>
      <c r="M122" s="51"/>
      <c r="N122" s="51"/>
      <c r="O122" s="51"/>
    </row>
    <row r="123" spans="1:15" s="74" customFormat="1" ht="52.5" customHeight="1" x14ac:dyDescent="0.35">
      <c r="A123" s="21"/>
      <c r="B123" s="382"/>
      <c r="C123" s="796"/>
      <c r="D123" s="797"/>
      <c r="E123" s="797"/>
      <c r="F123" s="797"/>
      <c r="G123" s="797"/>
      <c r="H123" s="797"/>
      <c r="I123" s="797"/>
      <c r="J123" s="797"/>
      <c r="K123" s="797"/>
      <c r="L123" s="700"/>
      <c r="M123" s="700"/>
      <c r="N123" s="700"/>
      <c r="O123" s="701"/>
    </row>
    <row r="124" spans="1:15" s="74" customFormat="1" ht="15.5" x14ac:dyDescent="0.35">
      <c r="A124" s="21"/>
      <c r="B124" s="382"/>
      <c r="C124" s="709"/>
      <c r="D124" s="709"/>
      <c r="E124" s="709"/>
      <c r="F124" s="709"/>
      <c r="G124" s="709"/>
      <c r="H124" s="709"/>
      <c r="I124" s="709"/>
      <c r="J124" s="709"/>
      <c r="K124" s="709"/>
      <c r="L124" s="705"/>
      <c r="M124" s="705"/>
      <c r="N124" s="705"/>
      <c r="O124" s="706"/>
    </row>
    <row r="125" spans="1:15" s="74" customFormat="1" ht="15.5" x14ac:dyDescent="0.35">
      <c r="A125" s="21"/>
      <c r="B125" s="382"/>
      <c r="C125" s="33"/>
      <c r="D125" s="33"/>
      <c r="E125" s="33"/>
      <c r="F125" s="33"/>
      <c r="G125" s="33"/>
      <c r="H125" s="33"/>
      <c r="I125" s="33"/>
      <c r="J125" s="33"/>
      <c r="K125" s="33"/>
      <c r="L125" s="33"/>
      <c r="M125" s="33"/>
      <c r="N125" s="33"/>
      <c r="O125" s="33"/>
    </row>
    <row r="126" spans="1:15" s="51" customFormat="1" ht="27" customHeight="1" x14ac:dyDescent="0.35">
      <c r="A126" s="21"/>
      <c r="B126" s="719" t="s">
        <v>300</v>
      </c>
      <c r="C126" s="798" t="s">
        <v>301</v>
      </c>
      <c r="D126" s="798"/>
      <c r="E126" s="798"/>
      <c r="F126" s="798"/>
      <c r="G126" s="798"/>
      <c r="H126" s="798"/>
      <c r="I126" s="798"/>
      <c r="J126" s="798"/>
    </row>
    <row r="127" spans="1:15" s="74" customFormat="1" ht="96.65" customHeight="1" x14ac:dyDescent="0.35">
      <c r="A127" s="21"/>
      <c r="B127" s="718"/>
      <c r="C127" s="792"/>
      <c r="D127" s="793"/>
      <c r="E127" s="793"/>
      <c r="F127" s="793"/>
      <c r="G127" s="793"/>
      <c r="H127" s="793"/>
      <c r="I127" s="793"/>
      <c r="J127" s="793"/>
      <c r="K127" s="793"/>
      <c r="L127" s="793"/>
      <c r="M127" s="793"/>
      <c r="N127" s="793"/>
      <c r="O127" s="794"/>
    </row>
    <row r="128" spans="1:15" s="74" customFormat="1" ht="15.5" x14ac:dyDescent="0.35">
      <c r="A128" s="21"/>
      <c r="B128" s="33"/>
      <c r="C128" s="33"/>
      <c r="D128" s="33"/>
      <c r="E128" s="33"/>
      <c r="F128" s="33"/>
      <c r="G128" s="33"/>
      <c r="H128" s="33"/>
      <c r="I128" s="33"/>
      <c r="J128" s="33"/>
      <c r="K128" s="33"/>
      <c r="L128" s="33"/>
      <c r="M128" s="33"/>
      <c r="N128" s="33"/>
      <c r="O128" s="33"/>
    </row>
    <row r="129" spans="1:15" s="74" customFormat="1" ht="15.5" x14ac:dyDescent="0.35"/>
    <row r="130" spans="1:15" s="74" customFormat="1" ht="15.5" x14ac:dyDescent="0.35"/>
    <row r="131" spans="1:15" s="74" customFormat="1" ht="15.5" x14ac:dyDescent="0.35"/>
    <row r="132" spans="1:15" s="74" customFormat="1" ht="36.65" customHeight="1" x14ac:dyDescent="0.35">
      <c r="A132" s="21"/>
      <c r="B132" s="719" t="s">
        <v>302</v>
      </c>
      <c r="C132" s="789" t="s">
        <v>303</v>
      </c>
      <c r="D132" s="789"/>
      <c r="E132" s="789"/>
      <c r="F132" s="789"/>
      <c r="G132" s="789"/>
      <c r="H132" s="789"/>
      <c r="I132" s="789"/>
      <c r="J132" s="789"/>
      <c r="K132" s="789"/>
      <c r="L132" s="789"/>
      <c r="M132" s="789"/>
      <c r="N132" s="789"/>
      <c r="O132" s="789"/>
    </row>
    <row r="133" spans="1:15" s="74" customFormat="1" ht="67.5" customHeight="1" x14ac:dyDescent="0.35">
      <c r="A133" s="21"/>
      <c r="B133" s="382"/>
      <c r="C133" s="792"/>
      <c r="D133" s="793"/>
      <c r="E133" s="793"/>
      <c r="F133" s="793"/>
      <c r="G133" s="793"/>
      <c r="H133" s="793"/>
      <c r="I133" s="793"/>
      <c r="J133" s="793"/>
      <c r="K133" s="793"/>
      <c r="L133" s="793"/>
      <c r="M133" s="793"/>
      <c r="N133" s="793"/>
      <c r="O133" s="794"/>
    </row>
    <row r="134" spans="1:15" s="74" customFormat="1" ht="15.5" x14ac:dyDescent="0.35">
      <c r="A134" s="21"/>
      <c r="B134" s="33"/>
      <c r="C134" s="33"/>
      <c r="D134" s="33"/>
      <c r="E134" s="33"/>
      <c r="F134" s="33"/>
      <c r="G134" s="33"/>
      <c r="H134" s="33"/>
      <c r="I134" s="33"/>
      <c r="J134" s="33"/>
      <c r="K134" s="33"/>
      <c r="L134" s="33"/>
      <c r="M134" s="33"/>
      <c r="N134" s="33"/>
      <c r="O134" s="33"/>
    </row>
    <row r="135" spans="1:15" s="163" customFormat="1" ht="20.149999999999999" customHeight="1" x14ac:dyDescent="0.35">
      <c r="A135" s="470" t="s">
        <v>173</v>
      </c>
      <c r="B135" s="170" t="s">
        <v>309</v>
      </c>
      <c r="C135" s="170"/>
      <c r="D135" s="21"/>
      <c r="E135" s="21"/>
      <c r="F135" s="21"/>
      <c r="G135" s="21"/>
      <c r="H135" s="21"/>
      <c r="I135" s="21"/>
      <c r="J135" s="21"/>
      <c r="K135" s="21"/>
    </row>
    <row r="136" spans="1:15" s="163" customFormat="1" ht="100" customHeight="1" x14ac:dyDescent="0.35">
      <c r="A136" s="21"/>
      <c r="B136" s="790"/>
      <c r="C136" s="790"/>
      <c r="D136" s="790"/>
      <c r="E136" s="790"/>
      <c r="F136" s="790"/>
      <c r="G136" s="790"/>
      <c r="H136" s="790"/>
      <c r="I136" s="790"/>
      <c r="J136" s="175"/>
      <c r="K136" s="21"/>
    </row>
  </sheetData>
  <sheetProtection selectLockedCells="1"/>
  <mergeCells count="36">
    <mergeCell ref="C114:O114"/>
    <mergeCell ref="C116:E116"/>
    <mergeCell ref="C118:O118"/>
    <mergeCell ref="C132:O132"/>
    <mergeCell ref="C133:O133"/>
    <mergeCell ref="C119:O119"/>
    <mergeCell ref="C122:J122"/>
    <mergeCell ref="C123:K123"/>
    <mergeCell ref="C126:J126"/>
    <mergeCell ref="C127:O127"/>
    <mergeCell ref="C106:E106"/>
    <mergeCell ref="C108:J108"/>
    <mergeCell ref="C109:O109"/>
    <mergeCell ref="C111:E111"/>
    <mergeCell ref="C113:O113"/>
    <mergeCell ref="B92:F92"/>
    <mergeCell ref="C94:O94"/>
    <mergeCell ref="C98:O98"/>
    <mergeCell ref="C101:I101"/>
    <mergeCell ref="C102:O102"/>
    <mergeCell ref="B136:I136"/>
    <mergeCell ref="B67:I67"/>
    <mergeCell ref="B3:I4"/>
    <mergeCell ref="B7:I7"/>
    <mergeCell ref="B11:I13"/>
    <mergeCell ref="B17:I18"/>
    <mergeCell ref="B21:I22"/>
    <mergeCell ref="B8:I9"/>
    <mergeCell ref="B19:I19"/>
    <mergeCell ref="C69:J69"/>
    <mergeCell ref="C70:O70"/>
    <mergeCell ref="C73:O73"/>
    <mergeCell ref="C74:O74"/>
    <mergeCell ref="B79:F80"/>
    <mergeCell ref="B83:F85"/>
    <mergeCell ref="B87:F89"/>
  </mergeCells>
  <dataValidations count="1">
    <dataValidation type="decimal" operator="greaterThanOrEqual" allowBlank="1" showInputMessage="1" showErrorMessage="1" error="Enter a positive value only." sqref="C25:H64" xr:uid="{D9902CA6-DFB0-4C81-B069-4FC24DDAEE5B}">
      <formula1>0</formula1>
    </dataValidation>
  </dataValidations>
  <printOptions horizontalCentered="1"/>
  <pageMargins left="0.7" right="0.7" top="0.75" bottom="0.75" header="0.3" footer="0.3"/>
  <pageSetup scale="61" fitToHeight="0" orientation="portrait" r:id="rId1"/>
  <headerFooter alignWithMargins="0"/>
  <extLst>
    <ext xmlns:x14="http://schemas.microsoft.com/office/spreadsheetml/2009/9/main" uri="{CCE6A557-97BC-4b89-ADB6-D9C93CAAB3DF}">
      <x14:dataValidations xmlns:xm="http://schemas.microsoft.com/office/excel/2006/main" count="2">
        <x14:dataValidation type="list" operator="greaterThanOrEqual" showInputMessage="1" showErrorMessage="1" error="Enter a date past January 1, 2013." xr:uid="{A377DD23-FC3C-440B-8D6D-CD7283A4A089}">
          <x14:formula1>
            <xm:f>'Pick List'!$I$19:$I$21</xm:f>
          </x14:formula1>
          <xm:sqref>G92</xm:sqref>
        </x14:dataValidation>
        <x14:dataValidation type="list" operator="greaterThanOrEqual" showInputMessage="1" showErrorMessage="1" error="Enter a date past January 1, 2013." xr:uid="{3725AD31-6123-4EC7-A356-B8BB49CE4772}">
          <x14:formula1>
            <xm:f>'Pick List'!$C$3:$C$5</xm:f>
          </x14:formula1>
          <xm:sqref>G80 G85 G89 F106 F111 F116 F95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DC367-0AF2-4857-8DE8-9DCB31949BBA}">
  <sheetPr codeName="TabD1T3">
    <pageSetUpPr fitToPage="1"/>
  </sheetPr>
  <dimension ref="A1:O170"/>
  <sheetViews>
    <sheetView showGridLines="0" zoomScaleNormal="100" workbookViewId="0">
      <pane ySplit="1" topLeftCell="A2" activePane="bottomLeft" state="frozen"/>
      <selection activeCell="E6" sqref="E6"/>
      <selection pane="bottomLeft" activeCell="B2" sqref="B2"/>
    </sheetView>
  </sheetViews>
  <sheetFormatPr defaultColWidth="0" defaultRowHeight="12.75" customHeight="1" x14ac:dyDescent="0.35"/>
  <cols>
    <col min="1" max="1" width="3.7265625" style="64" customWidth="1"/>
    <col min="2" max="2" width="16.1796875" style="64" customWidth="1"/>
    <col min="3" max="3" width="16.7265625" style="64" customWidth="1"/>
    <col min="4" max="9" width="18.26953125" style="64" customWidth="1"/>
    <col min="10" max="10" width="3.7265625" style="64" customWidth="1"/>
    <col min="11" max="15" width="0" style="64" hidden="1" customWidth="1"/>
    <col min="16" max="16384" width="9.1796875" style="64" hidden="1"/>
  </cols>
  <sheetData>
    <row r="1" spans="1:12" ht="23.15" customHeight="1" x14ac:dyDescent="0.4">
      <c r="B1" s="209" t="s">
        <v>310</v>
      </c>
      <c r="C1" s="209"/>
      <c r="D1" s="209"/>
      <c r="E1" s="210"/>
      <c r="F1" s="210"/>
      <c r="G1" s="210"/>
      <c r="H1" s="210"/>
      <c r="I1" s="210"/>
      <c r="J1" s="211"/>
      <c r="K1" s="211"/>
    </row>
    <row r="2" spans="1:12" ht="28.5" customHeight="1" x14ac:dyDescent="0.35">
      <c r="B2" s="91" t="str">
        <f>'Applicant Info and References'!B2</f>
        <v>800 MW Docket</v>
      </c>
      <c r="C2" s="91"/>
      <c r="D2" s="21"/>
      <c r="E2" s="21"/>
      <c r="F2" s="21"/>
      <c r="G2" s="21"/>
      <c r="H2" s="21"/>
      <c r="I2" s="21"/>
    </row>
    <row r="3" spans="1:12" ht="15.65" customHeight="1" x14ac:dyDescent="0.35">
      <c r="B3" s="758" t="s">
        <v>311</v>
      </c>
      <c r="C3" s="759"/>
      <c r="D3" s="759"/>
      <c r="E3" s="759"/>
      <c r="F3" s="759"/>
      <c r="G3" s="759"/>
      <c r="H3" s="759"/>
      <c r="I3" s="760"/>
    </row>
    <row r="4" spans="1:12" ht="48.65" customHeight="1" x14ac:dyDescent="0.35">
      <c r="B4" s="761"/>
      <c r="C4" s="762"/>
      <c r="D4" s="762"/>
      <c r="E4" s="762"/>
      <c r="F4" s="762"/>
      <c r="G4" s="762"/>
      <c r="H4" s="762"/>
      <c r="I4" s="763"/>
    </row>
    <row r="5" spans="1:12" ht="15.5" x14ac:dyDescent="0.35">
      <c r="B5" s="461"/>
      <c r="C5" s="461"/>
      <c r="D5" s="461"/>
      <c r="E5" s="461"/>
      <c r="F5" s="461"/>
      <c r="G5" s="461"/>
      <c r="H5" s="461"/>
      <c r="I5" s="461"/>
    </row>
    <row r="6" spans="1:12" ht="15.5" x14ac:dyDescent="0.35">
      <c r="B6" s="722" t="s">
        <v>256</v>
      </c>
      <c r="C6" s="283"/>
      <c r="D6" s="283"/>
      <c r="E6" s="283"/>
      <c r="F6" s="283"/>
      <c r="G6" s="283"/>
      <c r="H6" s="283"/>
      <c r="I6" s="283"/>
      <c r="J6" s="283"/>
    </row>
    <row r="7" spans="1:12" s="74" customFormat="1" ht="61.5" customHeight="1" x14ac:dyDescent="0.35">
      <c r="A7" s="21"/>
      <c r="B7" s="789" t="s">
        <v>257</v>
      </c>
      <c r="C7" s="789"/>
      <c r="D7" s="789"/>
      <c r="E7" s="789"/>
      <c r="F7" s="789"/>
      <c r="G7" s="789"/>
      <c r="H7" s="789"/>
      <c r="I7" s="789"/>
      <c r="J7" s="166"/>
      <c r="K7" s="167"/>
    </row>
    <row r="8" spans="1:12" s="74" customFormat="1" ht="18.649999999999999" customHeight="1" x14ac:dyDescent="0.35">
      <c r="A8" s="21"/>
      <c r="B8" s="789" t="s">
        <v>258</v>
      </c>
      <c r="C8" s="789"/>
      <c r="D8" s="789"/>
      <c r="E8" s="789"/>
      <c r="F8" s="789"/>
      <c r="G8" s="789"/>
      <c r="H8" s="789"/>
      <c r="I8" s="789"/>
      <c r="J8" s="166"/>
      <c r="K8" s="167"/>
    </row>
    <row r="9" spans="1:12" s="74" customFormat="1" ht="28.5" customHeight="1" x14ac:dyDescent="0.35">
      <c r="A9" s="21"/>
      <c r="B9" s="789"/>
      <c r="C9" s="789"/>
      <c r="D9" s="789"/>
      <c r="E9" s="789"/>
      <c r="F9" s="789"/>
      <c r="G9" s="789"/>
      <c r="H9" s="789"/>
      <c r="I9" s="789"/>
      <c r="J9" s="166"/>
      <c r="K9" s="167"/>
    </row>
    <row r="10" spans="1:12" s="74" customFormat="1" ht="15.65" customHeight="1" x14ac:dyDescent="0.35">
      <c r="A10" s="21"/>
      <c r="B10" s="461"/>
      <c r="C10" s="461"/>
      <c r="D10" s="461"/>
      <c r="E10" s="461"/>
      <c r="F10" s="461"/>
      <c r="G10" s="461"/>
      <c r="H10" s="461"/>
      <c r="I10" s="461"/>
      <c r="J10" s="166"/>
      <c r="K10" s="167"/>
    </row>
    <row r="11" spans="1:12" ht="17.5" customHeight="1" x14ac:dyDescent="0.35">
      <c r="B11" s="771" t="s">
        <v>259</v>
      </c>
      <c r="C11" s="771"/>
      <c r="D11" s="771"/>
      <c r="E11" s="771"/>
      <c r="F11" s="771"/>
      <c r="G11" s="771"/>
      <c r="H11" s="771"/>
      <c r="I11" s="771"/>
      <c r="J11" s="311"/>
    </row>
    <row r="12" spans="1:12" ht="17.5" customHeight="1" x14ac:dyDescent="0.35">
      <c r="B12" s="771"/>
      <c r="C12" s="771"/>
      <c r="D12" s="771"/>
      <c r="E12" s="771"/>
      <c r="F12" s="771"/>
      <c r="G12" s="771"/>
      <c r="H12" s="771"/>
      <c r="I12" s="771"/>
      <c r="J12" s="311"/>
    </row>
    <row r="13" spans="1:12" ht="24.65" customHeight="1" x14ac:dyDescent="0.35">
      <c r="B13" s="771"/>
      <c r="C13" s="771"/>
      <c r="D13" s="771"/>
      <c r="E13" s="771"/>
      <c r="F13" s="771"/>
      <c r="G13" s="771"/>
      <c r="H13" s="771"/>
      <c r="I13" s="771"/>
      <c r="J13" s="311"/>
    </row>
    <row r="14" spans="1:12" ht="24.65" customHeight="1" x14ac:dyDescent="0.35">
      <c r="B14" s="463"/>
      <c r="C14" s="463"/>
      <c r="D14" s="463"/>
      <c r="E14" s="463"/>
      <c r="F14" s="463"/>
      <c r="G14" s="463"/>
      <c r="H14" s="463"/>
      <c r="I14" s="463"/>
      <c r="J14" s="311"/>
    </row>
    <row r="15" spans="1:12" s="74" customFormat="1" ht="17.5" customHeight="1" x14ac:dyDescent="0.35">
      <c r="A15" s="21"/>
      <c r="B15" s="487" t="s">
        <v>260</v>
      </c>
      <c r="C15" s="487"/>
      <c r="D15" s="463"/>
      <c r="E15" s="463"/>
      <c r="F15" s="463"/>
      <c r="G15" s="463"/>
      <c r="H15" s="463"/>
      <c r="I15" s="463"/>
      <c r="J15" s="463"/>
      <c r="K15" s="166"/>
      <c r="L15" s="167"/>
    </row>
    <row r="16" spans="1:12" s="74" customFormat="1" ht="22" customHeight="1" x14ac:dyDescent="0.35">
      <c r="A16" s="21"/>
      <c r="B16" s="486" t="s">
        <v>261</v>
      </c>
      <c r="C16" s="486"/>
      <c r="D16" s="461"/>
      <c r="E16" s="461"/>
      <c r="F16" s="461"/>
      <c r="G16" s="475"/>
      <c r="H16" s="461"/>
      <c r="I16" s="461"/>
      <c r="J16" s="461"/>
      <c r="K16" s="166"/>
      <c r="L16" s="167"/>
    </row>
    <row r="17" spans="1:12" s="74" customFormat="1" ht="21" customHeight="1" x14ac:dyDescent="0.35">
      <c r="A17" s="21"/>
      <c r="B17" s="788" t="s">
        <v>262</v>
      </c>
      <c r="C17" s="788"/>
      <c r="D17" s="788"/>
      <c r="E17" s="788"/>
      <c r="F17" s="788"/>
      <c r="G17" s="788"/>
      <c r="H17" s="788"/>
      <c r="I17" s="788"/>
      <c r="J17" s="490"/>
      <c r="K17" s="166"/>
      <c r="L17" s="167"/>
    </row>
    <row r="18" spans="1:12" s="74" customFormat="1" ht="37" customHeight="1" x14ac:dyDescent="0.35">
      <c r="A18" s="21"/>
      <c r="B18" s="788"/>
      <c r="C18" s="788"/>
      <c r="D18" s="788"/>
      <c r="E18" s="788"/>
      <c r="F18" s="788"/>
      <c r="G18" s="788"/>
      <c r="H18" s="788"/>
      <c r="I18" s="788"/>
      <c r="J18" s="490"/>
      <c r="K18" s="166"/>
      <c r="L18" s="167"/>
    </row>
    <row r="19" spans="1:12" s="74" customFormat="1" ht="46" customHeight="1" x14ac:dyDescent="0.35">
      <c r="A19" s="21"/>
      <c r="B19" s="788" t="s">
        <v>263</v>
      </c>
      <c r="C19" s="788"/>
      <c r="D19" s="788"/>
      <c r="E19" s="788"/>
      <c r="F19" s="788"/>
      <c r="G19" s="788"/>
      <c r="H19" s="788"/>
      <c r="I19" s="788"/>
      <c r="J19" s="490"/>
      <c r="K19" s="166"/>
      <c r="L19" s="167"/>
    </row>
    <row r="20" spans="1:12" s="74" customFormat="1" ht="19.5" customHeight="1" x14ac:dyDescent="0.35">
      <c r="A20" s="21"/>
      <c r="B20" s="486" t="s">
        <v>264</v>
      </c>
      <c r="C20" s="486"/>
      <c r="D20" s="461"/>
      <c r="E20" s="461"/>
      <c r="F20" s="461"/>
      <c r="G20" s="475"/>
      <c r="H20" s="461"/>
      <c r="I20" s="461"/>
      <c r="J20" s="461"/>
      <c r="K20" s="166"/>
      <c r="L20" s="167"/>
    </row>
    <row r="21" spans="1:12" s="74" customFormat="1" ht="19.5" customHeight="1" x14ac:dyDescent="0.35">
      <c r="A21" s="21"/>
      <c r="B21" s="788" t="s">
        <v>265</v>
      </c>
      <c r="C21" s="788"/>
      <c r="D21" s="788"/>
      <c r="E21" s="788"/>
      <c r="F21" s="788"/>
      <c r="G21" s="788"/>
      <c r="H21" s="788"/>
      <c r="I21" s="788"/>
      <c r="J21" s="166"/>
      <c r="K21" s="167"/>
    </row>
    <row r="22" spans="1:12" s="74" customFormat="1" ht="46.5" customHeight="1" x14ac:dyDescent="0.35">
      <c r="A22" s="21"/>
      <c r="B22" s="788"/>
      <c r="C22" s="788"/>
      <c r="D22" s="788"/>
      <c r="E22" s="788"/>
      <c r="F22" s="788"/>
      <c r="G22" s="788"/>
      <c r="H22" s="788"/>
      <c r="I22" s="788"/>
      <c r="J22" s="166"/>
      <c r="K22" s="167"/>
    </row>
    <row r="23" spans="1:12" ht="20.149999999999999" customHeight="1" x14ac:dyDescent="0.35">
      <c r="A23" s="484">
        <v>1</v>
      </c>
      <c r="B23" s="312" t="s">
        <v>312</v>
      </c>
      <c r="C23" s="312"/>
      <c r="D23" s="313"/>
      <c r="E23" s="313"/>
      <c r="F23" s="313"/>
      <c r="G23" s="313"/>
      <c r="H23" s="62"/>
      <c r="I23" s="313"/>
    </row>
    <row r="24" spans="1:12" ht="75.5" x14ac:dyDescent="0.35">
      <c r="A24" s="47"/>
      <c r="B24" s="151" t="s">
        <v>208</v>
      </c>
      <c r="C24" s="212" t="s">
        <v>267</v>
      </c>
      <c r="D24" s="152" t="s">
        <v>268</v>
      </c>
      <c r="E24" s="152" t="s">
        <v>269</v>
      </c>
      <c r="F24" s="152" t="s">
        <v>270</v>
      </c>
      <c r="G24" s="152" t="s">
        <v>271</v>
      </c>
      <c r="H24" s="152" t="s">
        <v>272</v>
      </c>
      <c r="I24" s="153" t="s">
        <v>273</v>
      </c>
      <c r="J24" s="314"/>
    </row>
    <row r="25" spans="1:12" ht="14.15" customHeight="1" x14ac:dyDescent="0.35">
      <c r="A25" s="47"/>
      <c r="B25" s="467"/>
      <c r="C25" s="464"/>
      <c r="D25" s="155"/>
      <c r="E25" s="155"/>
      <c r="F25" s="155"/>
      <c r="G25" s="155"/>
      <c r="H25" s="155"/>
      <c r="I25" s="156">
        <f>SUM(D25:H25)</f>
        <v>0</v>
      </c>
    </row>
    <row r="26" spans="1:12" ht="14.15" customHeight="1" x14ac:dyDescent="0.35">
      <c r="A26" s="47"/>
      <c r="B26" s="468"/>
      <c r="C26" s="465"/>
      <c r="D26" s="158"/>
      <c r="E26" s="158"/>
      <c r="F26" s="158"/>
      <c r="G26" s="158"/>
      <c r="H26" s="158"/>
      <c r="I26" s="159">
        <f t="shared" ref="I26:I64" si="0">SUM(D26:H26)</f>
        <v>0</v>
      </c>
    </row>
    <row r="27" spans="1:12" ht="14.15" customHeight="1" x14ac:dyDescent="0.35">
      <c r="A27" s="47"/>
      <c r="B27" s="468"/>
      <c r="C27" s="465"/>
      <c r="D27" s="158"/>
      <c r="E27" s="158"/>
      <c r="F27" s="158"/>
      <c r="G27" s="158"/>
      <c r="H27" s="158"/>
      <c r="I27" s="159">
        <f t="shared" si="0"/>
        <v>0</v>
      </c>
    </row>
    <row r="28" spans="1:12" ht="14.15" customHeight="1" x14ac:dyDescent="0.35">
      <c r="A28" s="47"/>
      <c r="B28" s="468"/>
      <c r="C28" s="465"/>
      <c r="D28" s="158"/>
      <c r="E28" s="158"/>
      <c r="F28" s="158"/>
      <c r="G28" s="158"/>
      <c r="H28" s="158"/>
      <c r="I28" s="159">
        <f t="shared" si="0"/>
        <v>0</v>
      </c>
    </row>
    <row r="29" spans="1:12" ht="14.15" customHeight="1" x14ac:dyDescent="0.35">
      <c r="A29" s="47"/>
      <c r="B29" s="468"/>
      <c r="C29" s="465"/>
      <c r="D29" s="158"/>
      <c r="E29" s="158"/>
      <c r="F29" s="158"/>
      <c r="G29" s="158"/>
      <c r="H29" s="158"/>
      <c r="I29" s="159">
        <f t="shared" si="0"/>
        <v>0</v>
      </c>
    </row>
    <row r="30" spans="1:12" ht="14.15" customHeight="1" x14ac:dyDescent="0.35">
      <c r="A30" s="47"/>
      <c r="B30" s="468"/>
      <c r="C30" s="465"/>
      <c r="D30" s="158"/>
      <c r="E30" s="158"/>
      <c r="F30" s="158"/>
      <c r="G30" s="158"/>
      <c r="H30" s="158"/>
      <c r="I30" s="159">
        <f t="shared" si="0"/>
        <v>0</v>
      </c>
    </row>
    <row r="31" spans="1:12" ht="14.15" customHeight="1" x14ac:dyDescent="0.35">
      <c r="A31" s="47"/>
      <c r="B31" s="468"/>
      <c r="C31" s="465"/>
      <c r="D31" s="158"/>
      <c r="E31" s="158"/>
      <c r="F31" s="158"/>
      <c r="G31" s="158"/>
      <c r="H31" s="158"/>
      <c r="I31" s="159">
        <f t="shared" si="0"/>
        <v>0</v>
      </c>
    </row>
    <row r="32" spans="1:12" ht="14.15" customHeight="1" x14ac:dyDescent="0.35">
      <c r="A32" s="47"/>
      <c r="B32" s="468"/>
      <c r="C32" s="465"/>
      <c r="D32" s="158"/>
      <c r="E32" s="158"/>
      <c r="F32" s="158"/>
      <c r="G32" s="158"/>
      <c r="H32" s="158"/>
      <c r="I32" s="159">
        <f t="shared" si="0"/>
        <v>0</v>
      </c>
    </row>
    <row r="33" spans="1:9" ht="14.15" customHeight="1" x14ac:dyDescent="0.35">
      <c r="A33" s="47"/>
      <c r="B33" s="468"/>
      <c r="C33" s="465"/>
      <c r="D33" s="158"/>
      <c r="E33" s="158"/>
      <c r="F33" s="158"/>
      <c r="G33" s="158"/>
      <c r="H33" s="158"/>
      <c r="I33" s="159">
        <f t="shared" si="0"/>
        <v>0</v>
      </c>
    </row>
    <row r="34" spans="1:9" ht="14.15" customHeight="1" x14ac:dyDescent="0.35">
      <c r="A34" s="47"/>
      <c r="B34" s="468"/>
      <c r="C34" s="465"/>
      <c r="D34" s="158"/>
      <c r="E34" s="158"/>
      <c r="F34" s="158"/>
      <c r="G34" s="158"/>
      <c r="H34" s="158"/>
      <c r="I34" s="159">
        <f t="shared" si="0"/>
        <v>0</v>
      </c>
    </row>
    <row r="35" spans="1:9" ht="14.15" customHeight="1" x14ac:dyDescent="0.35">
      <c r="A35" s="47"/>
      <c r="B35" s="468"/>
      <c r="C35" s="465"/>
      <c r="D35" s="158"/>
      <c r="E35" s="158"/>
      <c r="F35" s="158"/>
      <c r="G35" s="158"/>
      <c r="H35" s="158"/>
      <c r="I35" s="159">
        <f t="shared" si="0"/>
        <v>0</v>
      </c>
    </row>
    <row r="36" spans="1:9" ht="14.15" customHeight="1" x14ac:dyDescent="0.35">
      <c r="A36" s="47"/>
      <c r="B36" s="468"/>
      <c r="C36" s="465"/>
      <c r="D36" s="158"/>
      <c r="E36" s="158"/>
      <c r="F36" s="158"/>
      <c r="G36" s="158"/>
      <c r="H36" s="158"/>
      <c r="I36" s="159">
        <f t="shared" si="0"/>
        <v>0</v>
      </c>
    </row>
    <row r="37" spans="1:9" ht="14.15" customHeight="1" x14ac:dyDescent="0.35">
      <c r="A37" s="47"/>
      <c r="B37" s="468"/>
      <c r="C37" s="465"/>
      <c r="D37" s="158"/>
      <c r="E37" s="158"/>
      <c r="F37" s="158"/>
      <c r="G37" s="158"/>
      <c r="H37" s="158"/>
      <c r="I37" s="159">
        <f t="shared" si="0"/>
        <v>0</v>
      </c>
    </row>
    <row r="38" spans="1:9" ht="14.15" customHeight="1" x14ac:dyDescent="0.35">
      <c r="A38" s="47"/>
      <c r="B38" s="468"/>
      <c r="C38" s="465"/>
      <c r="D38" s="158"/>
      <c r="E38" s="158"/>
      <c r="F38" s="158"/>
      <c r="G38" s="158"/>
      <c r="H38" s="158"/>
      <c r="I38" s="159">
        <f t="shared" si="0"/>
        <v>0</v>
      </c>
    </row>
    <row r="39" spans="1:9" ht="14.15" customHeight="1" x14ac:dyDescent="0.35">
      <c r="A39" s="47"/>
      <c r="B39" s="468"/>
      <c r="C39" s="465"/>
      <c r="D39" s="158"/>
      <c r="E39" s="158"/>
      <c r="F39" s="158"/>
      <c r="G39" s="158"/>
      <c r="H39" s="158"/>
      <c r="I39" s="159">
        <f t="shared" si="0"/>
        <v>0</v>
      </c>
    </row>
    <row r="40" spans="1:9" ht="14.15" customHeight="1" x14ac:dyDescent="0.35">
      <c r="A40" s="47"/>
      <c r="B40" s="468"/>
      <c r="C40" s="465"/>
      <c r="D40" s="158"/>
      <c r="E40" s="158"/>
      <c r="F40" s="158"/>
      <c r="G40" s="158"/>
      <c r="H40" s="158"/>
      <c r="I40" s="159">
        <f t="shared" si="0"/>
        <v>0</v>
      </c>
    </row>
    <row r="41" spans="1:9" ht="14.15" customHeight="1" x14ac:dyDescent="0.35">
      <c r="A41" s="47"/>
      <c r="B41" s="468"/>
      <c r="C41" s="465"/>
      <c r="D41" s="158"/>
      <c r="E41" s="158"/>
      <c r="F41" s="158"/>
      <c r="G41" s="158"/>
      <c r="H41" s="158"/>
      <c r="I41" s="159">
        <f t="shared" si="0"/>
        <v>0</v>
      </c>
    </row>
    <row r="42" spans="1:9" ht="14.15" customHeight="1" x14ac:dyDescent="0.35">
      <c r="A42" s="47"/>
      <c r="B42" s="468"/>
      <c r="C42" s="465"/>
      <c r="D42" s="158"/>
      <c r="E42" s="158"/>
      <c r="F42" s="158"/>
      <c r="G42" s="158"/>
      <c r="H42" s="158"/>
      <c r="I42" s="159">
        <f t="shared" si="0"/>
        <v>0</v>
      </c>
    </row>
    <row r="43" spans="1:9" ht="14.15" customHeight="1" x14ac:dyDescent="0.35">
      <c r="A43" s="47"/>
      <c r="B43" s="468"/>
      <c r="C43" s="465"/>
      <c r="D43" s="158"/>
      <c r="E43" s="158"/>
      <c r="F43" s="158"/>
      <c r="G43" s="158"/>
      <c r="H43" s="158"/>
      <c r="I43" s="159">
        <f t="shared" si="0"/>
        <v>0</v>
      </c>
    </row>
    <row r="44" spans="1:9" ht="14.15" customHeight="1" x14ac:dyDescent="0.35">
      <c r="A44" s="47"/>
      <c r="B44" s="468"/>
      <c r="C44" s="465"/>
      <c r="D44" s="158"/>
      <c r="E44" s="158"/>
      <c r="F44" s="158"/>
      <c r="G44" s="158"/>
      <c r="H44" s="158"/>
      <c r="I44" s="159">
        <f t="shared" si="0"/>
        <v>0</v>
      </c>
    </row>
    <row r="45" spans="1:9" ht="14.15" customHeight="1" x14ac:dyDescent="0.35">
      <c r="A45" s="47"/>
      <c r="B45" s="468"/>
      <c r="C45" s="465"/>
      <c r="D45" s="158"/>
      <c r="E45" s="158"/>
      <c r="F45" s="158"/>
      <c r="G45" s="158"/>
      <c r="H45" s="158"/>
      <c r="I45" s="159">
        <f t="shared" si="0"/>
        <v>0</v>
      </c>
    </row>
    <row r="46" spans="1:9" ht="14.15" customHeight="1" x14ac:dyDescent="0.35">
      <c r="A46" s="47"/>
      <c r="B46" s="468"/>
      <c r="C46" s="465"/>
      <c r="D46" s="158"/>
      <c r="E46" s="158"/>
      <c r="F46" s="158"/>
      <c r="G46" s="158"/>
      <c r="H46" s="158"/>
      <c r="I46" s="159">
        <f t="shared" si="0"/>
        <v>0</v>
      </c>
    </row>
    <row r="47" spans="1:9" ht="14.15" customHeight="1" x14ac:dyDescent="0.35">
      <c r="A47" s="47"/>
      <c r="B47" s="468"/>
      <c r="C47" s="465"/>
      <c r="D47" s="158"/>
      <c r="E47" s="158"/>
      <c r="F47" s="158"/>
      <c r="G47" s="158"/>
      <c r="H47" s="158"/>
      <c r="I47" s="159">
        <f t="shared" si="0"/>
        <v>0</v>
      </c>
    </row>
    <row r="48" spans="1:9" ht="14.15" customHeight="1" x14ac:dyDescent="0.35">
      <c r="A48" s="47"/>
      <c r="B48" s="468"/>
      <c r="C48" s="465"/>
      <c r="D48" s="158"/>
      <c r="E48" s="158"/>
      <c r="F48" s="158"/>
      <c r="G48" s="158"/>
      <c r="H48" s="158"/>
      <c r="I48" s="159">
        <f t="shared" si="0"/>
        <v>0</v>
      </c>
    </row>
    <row r="49" spans="1:9" ht="14.15" customHeight="1" x14ac:dyDescent="0.35">
      <c r="A49" s="47"/>
      <c r="B49" s="468"/>
      <c r="C49" s="465"/>
      <c r="D49" s="158"/>
      <c r="E49" s="158"/>
      <c r="F49" s="158"/>
      <c r="G49" s="158"/>
      <c r="H49" s="158"/>
      <c r="I49" s="159">
        <f t="shared" si="0"/>
        <v>0</v>
      </c>
    </row>
    <row r="50" spans="1:9" ht="14.15" customHeight="1" x14ac:dyDescent="0.35">
      <c r="A50" s="47"/>
      <c r="B50" s="468"/>
      <c r="C50" s="465"/>
      <c r="D50" s="158"/>
      <c r="E50" s="158"/>
      <c r="F50" s="158"/>
      <c r="G50" s="158"/>
      <c r="H50" s="158"/>
      <c r="I50" s="159">
        <f t="shared" si="0"/>
        <v>0</v>
      </c>
    </row>
    <row r="51" spans="1:9" ht="14.15" customHeight="1" x14ac:dyDescent="0.35">
      <c r="A51" s="47"/>
      <c r="B51" s="468"/>
      <c r="C51" s="465"/>
      <c r="D51" s="158"/>
      <c r="E51" s="158"/>
      <c r="F51" s="158"/>
      <c r="G51" s="158"/>
      <c r="H51" s="158"/>
      <c r="I51" s="159">
        <f t="shared" si="0"/>
        <v>0</v>
      </c>
    </row>
    <row r="52" spans="1:9" ht="14.15" customHeight="1" x14ac:dyDescent="0.35">
      <c r="A52" s="47"/>
      <c r="B52" s="468"/>
      <c r="C52" s="465"/>
      <c r="D52" s="158"/>
      <c r="E52" s="158"/>
      <c r="F52" s="158"/>
      <c r="G52" s="158"/>
      <c r="H52" s="158"/>
      <c r="I52" s="159">
        <f t="shared" si="0"/>
        <v>0</v>
      </c>
    </row>
    <row r="53" spans="1:9" ht="14.15" customHeight="1" x14ac:dyDescent="0.35">
      <c r="A53" s="47"/>
      <c r="B53" s="468"/>
      <c r="C53" s="465"/>
      <c r="D53" s="158"/>
      <c r="E53" s="158"/>
      <c r="F53" s="158"/>
      <c r="G53" s="158"/>
      <c r="H53" s="158"/>
      <c r="I53" s="159">
        <f t="shared" si="0"/>
        <v>0</v>
      </c>
    </row>
    <row r="54" spans="1:9" ht="14.15" customHeight="1" x14ac:dyDescent="0.35">
      <c r="A54" s="47"/>
      <c r="B54" s="468"/>
      <c r="C54" s="465"/>
      <c r="D54" s="158"/>
      <c r="E54" s="158"/>
      <c r="F54" s="158"/>
      <c r="G54" s="158"/>
      <c r="H54" s="158"/>
      <c r="I54" s="159">
        <f t="shared" si="0"/>
        <v>0</v>
      </c>
    </row>
    <row r="55" spans="1:9" ht="14.15" customHeight="1" x14ac:dyDescent="0.35">
      <c r="A55" s="47"/>
      <c r="B55" s="468"/>
      <c r="C55" s="465"/>
      <c r="D55" s="158"/>
      <c r="E55" s="158"/>
      <c r="F55" s="158"/>
      <c r="G55" s="158"/>
      <c r="H55" s="158"/>
      <c r="I55" s="159">
        <f t="shared" si="0"/>
        <v>0</v>
      </c>
    </row>
    <row r="56" spans="1:9" ht="14.15" customHeight="1" x14ac:dyDescent="0.35">
      <c r="A56" s="47"/>
      <c r="B56" s="468"/>
      <c r="C56" s="465"/>
      <c r="D56" s="158"/>
      <c r="E56" s="158"/>
      <c r="F56" s="158"/>
      <c r="G56" s="158"/>
      <c r="H56" s="158"/>
      <c r="I56" s="159">
        <f t="shared" si="0"/>
        <v>0</v>
      </c>
    </row>
    <row r="57" spans="1:9" ht="14.15" customHeight="1" x14ac:dyDescent="0.35">
      <c r="A57" s="47"/>
      <c r="B57" s="468"/>
      <c r="C57" s="465"/>
      <c r="D57" s="158"/>
      <c r="E57" s="158"/>
      <c r="F57" s="158"/>
      <c r="G57" s="158"/>
      <c r="H57" s="158"/>
      <c r="I57" s="159">
        <f t="shared" si="0"/>
        <v>0</v>
      </c>
    </row>
    <row r="58" spans="1:9" ht="14.15" customHeight="1" x14ac:dyDescent="0.35">
      <c r="A58" s="47"/>
      <c r="B58" s="468"/>
      <c r="C58" s="465"/>
      <c r="D58" s="158"/>
      <c r="E58" s="158"/>
      <c r="F58" s="158"/>
      <c r="G58" s="158"/>
      <c r="H58" s="158"/>
      <c r="I58" s="159">
        <f t="shared" si="0"/>
        <v>0</v>
      </c>
    </row>
    <row r="59" spans="1:9" ht="14.15" customHeight="1" x14ac:dyDescent="0.35">
      <c r="A59" s="47"/>
      <c r="B59" s="468"/>
      <c r="C59" s="465"/>
      <c r="D59" s="158"/>
      <c r="E59" s="158"/>
      <c r="F59" s="158"/>
      <c r="G59" s="158"/>
      <c r="H59" s="158"/>
      <c r="I59" s="159">
        <f t="shared" si="0"/>
        <v>0</v>
      </c>
    </row>
    <row r="60" spans="1:9" ht="14.15" customHeight="1" x14ac:dyDescent="0.35">
      <c r="A60" s="47"/>
      <c r="B60" s="468"/>
      <c r="C60" s="465"/>
      <c r="D60" s="158"/>
      <c r="E60" s="158"/>
      <c r="F60" s="158"/>
      <c r="G60" s="158"/>
      <c r="H60" s="158"/>
      <c r="I60" s="159">
        <f t="shared" si="0"/>
        <v>0</v>
      </c>
    </row>
    <row r="61" spans="1:9" ht="14.15" customHeight="1" x14ac:dyDescent="0.35">
      <c r="A61" s="47"/>
      <c r="B61" s="468"/>
      <c r="C61" s="465"/>
      <c r="D61" s="158"/>
      <c r="E61" s="158"/>
      <c r="F61" s="158"/>
      <c r="G61" s="158"/>
      <c r="H61" s="158"/>
      <c r="I61" s="159">
        <f t="shared" si="0"/>
        <v>0</v>
      </c>
    </row>
    <row r="62" spans="1:9" ht="14.15" customHeight="1" x14ac:dyDescent="0.35">
      <c r="A62" s="47"/>
      <c r="B62" s="468"/>
      <c r="C62" s="465"/>
      <c r="D62" s="158"/>
      <c r="E62" s="158"/>
      <c r="F62" s="158"/>
      <c r="G62" s="158"/>
      <c r="H62" s="158"/>
      <c r="I62" s="159">
        <f t="shared" si="0"/>
        <v>0</v>
      </c>
    </row>
    <row r="63" spans="1:9" ht="14.15" customHeight="1" x14ac:dyDescent="0.35">
      <c r="A63" s="47"/>
      <c r="B63" s="468"/>
      <c r="C63" s="465"/>
      <c r="D63" s="158"/>
      <c r="E63" s="158"/>
      <c r="F63" s="158"/>
      <c r="G63" s="158"/>
      <c r="H63" s="158"/>
      <c r="I63" s="159">
        <f t="shared" si="0"/>
        <v>0</v>
      </c>
    </row>
    <row r="64" spans="1:9" ht="14.15" customHeight="1" x14ac:dyDescent="0.35">
      <c r="A64" s="47"/>
      <c r="B64" s="469"/>
      <c r="C64" s="466"/>
      <c r="D64" s="161"/>
      <c r="E64" s="161"/>
      <c r="F64" s="161"/>
      <c r="G64" s="161"/>
      <c r="H64" s="161"/>
      <c r="I64" s="162">
        <f t="shared" si="0"/>
        <v>0</v>
      </c>
    </row>
    <row r="65" spans="1:15" ht="12.75" customHeight="1" x14ac:dyDescent="0.35">
      <c r="C65" s="315"/>
      <c r="D65" s="315"/>
      <c r="E65" s="315"/>
      <c r="F65" s="315"/>
      <c r="G65" s="315"/>
      <c r="H65" s="315"/>
      <c r="I65" s="315"/>
      <c r="J65" s="315"/>
    </row>
    <row r="66" spans="1:15" s="63" customFormat="1" ht="20.149999999999999" customHeight="1" x14ac:dyDescent="0.35">
      <c r="A66" s="484">
        <f>+A23+1</f>
        <v>2</v>
      </c>
      <c r="B66" s="62" t="s">
        <v>313</v>
      </c>
      <c r="C66" s="62"/>
      <c r="J66" s="64"/>
    </row>
    <row r="67" spans="1:15" s="63" customFormat="1" ht="100" customHeight="1" x14ac:dyDescent="0.35">
      <c r="A67" s="65"/>
      <c r="B67" s="803"/>
      <c r="C67" s="804"/>
      <c r="D67" s="804"/>
      <c r="E67" s="804"/>
      <c r="F67" s="804"/>
      <c r="G67" s="804"/>
      <c r="H67" s="804"/>
      <c r="I67" s="805"/>
      <c r="J67" s="64"/>
    </row>
    <row r="69" spans="1:15" s="74" customFormat="1" ht="15.65" customHeight="1" x14ac:dyDescent="0.35">
      <c r="A69" s="470" t="s">
        <v>171</v>
      </c>
      <c r="B69" s="718" t="s">
        <v>275</v>
      </c>
      <c r="C69" s="795" t="s">
        <v>276</v>
      </c>
      <c r="D69" s="795"/>
      <c r="E69" s="795"/>
      <c r="F69" s="795"/>
      <c r="G69" s="795"/>
      <c r="H69" s="795"/>
      <c r="I69" s="795"/>
      <c r="J69" s="795"/>
      <c r="K69" s="33"/>
      <c r="L69" s="33"/>
      <c r="M69" s="33"/>
      <c r="N69" s="33"/>
      <c r="O69" s="33"/>
    </row>
    <row r="70" spans="1:15" s="74" customFormat="1" ht="60.65" customHeight="1" x14ac:dyDescent="0.35">
      <c r="A70" s="21"/>
      <c r="B70" s="382"/>
      <c r="C70" s="792"/>
      <c r="D70" s="793"/>
      <c r="E70" s="793"/>
      <c r="F70" s="793"/>
      <c r="G70" s="793"/>
      <c r="H70" s="793"/>
      <c r="I70" s="793"/>
      <c r="J70" s="793"/>
      <c r="K70" s="793"/>
      <c r="L70" s="793"/>
      <c r="M70" s="793"/>
      <c r="N70" s="793"/>
      <c r="O70" s="794"/>
    </row>
    <row r="71" spans="1:15" s="74" customFormat="1" ht="12.75" customHeight="1" x14ac:dyDescent="0.35">
      <c r="A71" s="21"/>
      <c r="B71" s="21"/>
      <c r="C71" s="176"/>
      <c r="D71" s="21"/>
      <c r="E71" s="21"/>
      <c r="F71" s="21"/>
      <c r="G71" s="21"/>
      <c r="H71" s="21"/>
      <c r="I71" s="21"/>
      <c r="J71" s="21"/>
      <c r="K71" s="21"/>
    </row>
    <row r="72" spans="1:15" s="74" customFormat="1" ht="12.75" customHeight="1" x14ac:dyDescent="0.35">
      <c r="A72" s="21"/>
      <c r="B72" s="21"/>
      <c r="C72" s="176"/>
      <c r="D72" s="21"/>
      <c r="E72" s="21"/>
      <c r="F72" s="21"/>
      <c r="G72" s="21"/>
      <c r="H72" s="21"/>
      <c r="I72" s="21"/>
      <c r="J72" s="21"/>
      <c r="K72" s="21"/>
    </row>
    <row r="73" spans="1:15" s="74" customFormat="1" ht="36" customHeight="1" x14ac:dyDescent="0.35">
      <c r="A73" s="470" t="s">
        <v>173</v>
      </c>
      <c r="B73" s="719" t="s">
        <v>277</v>
      </c>
      <c r="C73" s="799" t="s">
        <v>278</v>
      </c>
      <c r="D73" s="799"/>
      <c r="E73" s="799"/>
      <c r="F73" s="799"/>
      <c r="G73" s="799"/>
      <c r="H73" s="799"/>
      <c r="I73" s="799"/>
      <c r="J73" s="799"/>
      <c r="K73" s="799"/>
      <c r="L73" s="799"/>
      <c r="M73" s="799"/>
      <c r="N73" s="799"/>
      <c r="O73" s="799"/>
    </row>
    <row r="74" spans="1:15" s="74" customFormat="1" ht="45" customHeight="1" x14ac:dyDescent="0.35">
      <c r="A74" s="21"/>
      <c r="B74" s="382"/>
      <c r="C74" s="792"/>
      <c r="D74" s="793"/>
      <c r="E74" s="793"/>
      <c r="F74" s="793"/>
      <c r="G74" s="793"/>
      <c r="H74" s="793"/>
      <c r="I74" s="793"/>
      <c r="J74" s="793"/>
      <c r="K74" s="793"/>
      <c r="L74" s="793"/>
      <c r="M74" s="793"/>
      <c r="N74" s="793"/>
      <c r="O74" s="794"/>
    </row>
    <row r="75" spans="1:15" s="74" customFormat="1" ht="15.5" x14ac:dyDescent="0.35">
      <c r="A75" s="21"/>
      <c r="B75" s="382"/>
      <c r="C75" s="33"/>
      <c r="D75" s="33"/>
      <c r="E75" s="33"/>
      <c r="F75" s="33"/>
      <c r="G75" s="33"/>
      <c r="H75" s="33"/>
      <c r="I75" s="33"/>
      <c r="J75" s="33"/>
      <c r="K75" s="33"/>
      <c r="L75" s="33"/>
      <c r="M75" s="33"/>
      <c r="N75" s="33"/>
      <c r="O75" s="33"/>
    </row>
    <row r="76" spans="1:15" s="74" customFormat="1" ht="12.75" customHeight="1" x14ac:dyDescent="0.35">
      <c r="A76" s="21"/>
      <c r="B76" s="21"/>
      <c r="C76" s="176"/>
      <c r="D76" s="21"/>
      <c r="E76" s="21"/>
      <c r="F76" s="21"/>
      <c r="G76" s="21"/>
      <c r="H76" s="21"/>
      <c r="I76" s="21"/>
      <c r="J76" s="21"/>
      <c r="K76" s="21"/>
    </row>
    <row r="77" spans="1:15" s="74" customFormat="1" ht="12.75" customHeight="1" x14ac:dyDescent="0.35">
      <c r="A77" s="470" t="s">
        <v>175</v>
      </c>
      <c r="B77" s="715" t="s">
        <v>279</v>
      </c>
      <c r="C77" s="693"/>
      <c r="D77" s="693"/>
      <c r="E77" s="693"/>
      <c r="F77" s="693"/>
      <c r="G77" s="693"/>
      <c r="H77" s="693"/>
      <c r="I77" s="693"/>
      <c r="J77" s="693"/>
      <c r="K77" s="693"/>
      <c r="L77" s="693"/>
      <c r="M77" s="693"/>
      <c r="N77" s="693"/>
      <c r="O77" s="693"/>
    </row>
    <row r="78" spans="1:15" s="74" customFormat="1" ht="12.75" customHeight="1" x14ac:dyDescent="0.35">
      <c r="A78" s="21"/>
      <c r="B78" s="33"/>
      <c r="C78" s="33"/>
      <c r="D78" s="33"/>
      <c r="E78" s="33"/>
      <c r="F78" s="33"/>
      <c r="G78" s="33"/>
      <c r="H78" s="33"/>
      <c r="I78" s="33"/>
      <c r="J78" s="33"/>
      <c r="K78" s="33"/>
      <c r="L78" s="33"/>
      <c r="M78" s="33"/>
      <c r="N78" s="33"/>
      <c r="O78" s="33"/>
    </row>
    <row r="79" spans="1:15" s="74" customFormat="1" ht="12.75" customHeight="1" x14ac:dyDescent="0.35">
      <c r="A79" s="695"/>
      <c r="B79" s="791" t="s">
        <v>280</v>
      </c>
      <c r="C79" s="791"/>
      <c r="D79" s="791"/>
      <c r="E79" s="791"/>
      <c r="F79" s="791"/>
      <c r="G79" s="33"/>
      <c r="H79" s="33"/>
      <c r="I79" s="33"/>
      <c r="J79" s="33"/>
      <c r="K79" s="33"/>
      <c r="L79" s="33"/>
      <c r="M79" s="33"/>
      <c r="N79" s="33"/>
      <c r="O79" s="33"/>
    </row>
    <row r="80" spans="1:15" s="74" customFormat="1" ht="12.75" customHeight="1" x14ac:dyDescent="0.35">
      <c r="A80" s="695"/>
      <c r="B80" s="791"/>
      <c r="C80" s="791"/>
      <c r="D80" s="791"/>
      <c r="E80" s="791"/>
      <c r="F80" s="791"/>
      <c r="G80" s="696"/>
      <c r="H80" s="22" t="s">
        <v>281</v>
      </c>
      <c r="I80" s="33"/>
      <c r="J80" s="33"/>
      <c r="K80" s="33"/>
      <c r="L80" s="33"/>
      <c r="M80" s="33"/>
      <c r="N80" s="33"/>
      <c r="O80" s="33"/>
    </row>
    <row r="81" spans="1:15" s="74" customFormat="1" ht="12.75" customHeight="1" x14ac:dyDescent="0.35">
      <c r="A81" s="695"/>
      <c r="B81" s="697"/>
      <c r="C81" s="697"/>
      <c r="D81" s="697"/>
      <c r="E81" s="697"/>
      <c r="F81" s="697"/>
      <c r="G81" s="33"/>
      <c r="H81" s="22"/>
      <c r="I81" s="33"/>
      <c r="J81" s="33"/>
      <c r="K81" s="33"/>
      <c r="L81" s="33"/>
      <c r="M81" s="33"/>
      <c r="N81" s="33"/>
      <c r="O81" s="33"/>
    </row>
    <row r="82" spans="1:15" s="74" customFormat="1" ht="22.5" customHeight="1" x14ac:dyDescent="0.35">
      <c r="A82" s="97"/>
      <c r="B82" s="698" t="s">
        <v>282</v>
      </c>
      <c r="C82" s="33"/>
      <c r="D82" s="33"/>
      <c r="E82" s="33"/>
      <c r="F82" s="33"/>
      <c r="G82" s="33"/>
      <c r="H82" s="33"/>
      <c r="I82" s="33"/>
      <c r="J82" s="33"/>
      <c r="K82" s="33"/>
      <c r="L82" s="33"/>
      <c r="M82" s="33"/>
      <c r="N82" s="33"/>
      <c r="O82" s="33"/>
    </row>
    <row r="83" spans="1:15" s="74" customFormat="1" ht="12.75" customHeight="1" x14ac:dyDescent="0.35">
      <c r="A83" s="97"/>
      <c r="B83" s="791" t="s">
        <v>283</v>
      </c>
      <c r="C83" s="791"/>
      <c r="D83" s="791"/>
      <c r="E83" s="791"/>
      <c r="F83" s="791"/>
      <c r="G83" s="33"/>
      <c r="H83" s="33"/>
      <c r="I83" s="33"/>
      <c r="J83" s="33"/>
      <c r="K83" s="33"/>
      <c r="L83" s="33"/>
      <c r="M83" s="33"/>
      <c r="N83" s="33"/>
      <c r="O83" s="33"/>
    </row>
    <row r="84" spans="1:15" s="74" customFormat="1" ht="12.75" customHeight="1" x14ac:dyDescent="0.35">
      <c r="A84" s="97"/>
      <c r="B84" s="791"/>
      <c r="C84" s="791"/>
      <c r="D84" s="791"/>
      <c r="E84" s="791"/>
      <c r="F84" s="791"/>
      <c r="G84" s="33"/>
      <c r="H84" s="33"/>
      <c r="I84" s="33"/>
      <c r="J84" s="33"/>
      <c r="K84" s="33"/>
      <c r="L84" s="33"/>
      <c r="M84" s="33"/>
      <c r="N84" s="33"/>
      <c r="O84" s="33"/>
    </row>
    <row r="85" spans="1:15" s="74" customFormat="1" ht="36.65" customHeight="1" x14ac:dyDescent="0.35">
      <c r="A85" s="97"/>
      <c r="B85" s="791"/>
      <c r="C85" s="791"/>
      <c r="D85" s="791"/>
      <c r="E85" s="791"/>
      <c r="F85" s="791"/>
      <c r="G85" s="696"/>
      <c r="H85" s="22" t="s">
        <v>281</v>
      </c>
      <c r="I85" s="33"/>
      <c r="J85" s="33"/>
      <c r="K85" s="33"/>
      <c r="L85" s="33"/>
      <c r="M85" s="33"/>
      <c r="N85" s="33"/>
      <c r="O85" s="33"/>
    </row>
    <row r="86" spans="1:15" s="74" customFormat="1" ht="23.5" customHeight="1" x14ac:dyDescent="0.35">
      <c r="A86" s="97"/>
      <c r="B86" s="697"/>
      <c r="C86" s="697"/>
      <c r="D86" s="697"/>
      <c r="E86" s="697"/>
      <c r="F86" s="697"/>
      <c r="G86" s="697"/>
      <c r="H86" s="22"/>
      <c r="I86" s="33"/>
      <c r="J86" s="33"/>
      <c r="K86" s="33"/>
      <c r="L86" s="33"/>
      <c r="M86" s="33"/>
      <c r="N86" s="33"/>
      <c r="O86" s="33"/>
    </row>
    <row r="87" spans="1:15" s="74" customFormat="1" ht="23.5" customHeight="1" x14ac:dyDescent="0.35">
      <c r="A87" s="97"/>
      <c r="B87" s="791" t="s">
        <v>284</v>
      </c>
      <c r="C87" s="791"/>
      <c r="D87" s="791"/>
      <c r="E87" s="791"/>
      <c r="F87" s="791"/>
      <c r="G87" s="697"/>
      <c r="H87" s="22"/>
      <c r="I87" s="33"/>
      <c r="J87" s="33"/>
      <c r="K87" s="33"/>
      <c r="L87" s="33"/>
      <c r="M87" s="33"/>
      <c r="N87" s="33"/>
      <c r="O87" s="33"/>
    </row>
    <row r="88" spans="1:15" s="74" customFormat="1" ht="13" customHeight="1" x14ac:dyDescent="0.35">
      <c r="A88" s="97"/>
      <c r="B88" s="791"/>
      <c r="C88" s="791"/>
      <c r="D88" s="791"/>
      <c r="E88" s="791"/>
      <c r="F88" s="791"/>
      <c r="G88" s="697"/>
      <c r="H88" s="22"/>
      <c r="I88" s="33"/>
      <c r="J88" s="33"/>
      <c r="K88" s="33"/>
      <c r="L88" s="33"/>
      <c r="M88" s="33"/>
      <c r="N88" s="33"/>
      <c r="O88" s="33"/>
    </row>
    <row r="89" spans="1:15" s="74" customFormat="1" ht="15" customHeight="1" x14ac:dyDescent="0.35">
      <c r="A89" s="97"/>
      <c r="B89" s="791"/>
      <c r="C89" s="791"/>
      <c r="D89" s="791"/>
      <c r="E89" s="791"/>
      <c r="F89" s="791"/>
      <c r="G89" s="696"/>
      <c r="H89" s="22" t="s">
        <v>281</v>
      </c>
      <c r="I89" s="33"/>
      <c r="J89" s="33"/>
      <c r="K89" s="33"/>
      <c r="L89" s="33"/>
      <c r="M89" s="33"/>
      <c r="N89" s="33"/>
      <c r="O89" s="33"/>
    </row>
    <row r="90" spans="1:15" s="74" customFormat="1" ht="15" customHeight="1" x14ac:dyDescent="0.35">
      <c r="A90" s="97"/>
      <c r="B90" s="697"/>
      <c r="C90" s="697"/>
      <c r="D90" s="697"/>
      <c r="E90" s="697"/>
      <c r="F90" s="697"/>
      <c r="G90" s="697"/>
      <c r="H90" s="22"/>
      <c r="I90" s="33"/>
      <c r="J90" s="33"/>
      <c r="K90" s="33"/>
      <c r="L90" s="33"/>
      <c r="M90" s="33"/>
      <c r="N90" s="33"/>
      <c r="O90" s="33"/>
    </row>
    <row r="91" spans="1:15" s="74" customFormat="1" ht="15" customHeight="1" x14ac:dyDescent="0.35">
      <c r="A91" s="97"/>
      <c r="B91" s="697"/>
      <c r="C91" s="697"/>
      <c r="D91" s="697"/>
      <c r="E91" s="697"/>
      <c r="F91" s="697"/>
      <c r="G91" s="697"/>
      <c r="H91" s="22"/>
      <c r="I91" s="33"/>
      <c r="J91" s="33"/>
      <c r="K91" s="33"/>
      <c r="L91" s="33"/>
      <c r="M91" s="33"/>
      <c r="N91" s="33"/>
      <c r="O91" s="33"/>
    </row>
    <row r="92" spans="1:15" s="74" customFormat="1" ht="31.5" customHeight="1" x14ac:dyDescent="0.35">
      <c r="A92" s="97"/>
      <c r="B92" s="791" t="s">
        <v>285</v>
      </c>
      <c r="C92" s="791"/>
      <c r="D92" s="791"/>
      <c r="E92" s="791"/>
      <c r="F92" s="791"/>
      <c r="G92" s="699"/>
      <c r="H92" s="22" t="s">
        <v>281</v>
      </c>
      <c r="I92" s="33"/>
      <c r="J92" s="33"/>
      <c r="K92" s="33"/>
      <c r="L92" s="33"/>
      <c r="M92" s="33"/>
      <c r="N92" s="33"/>
      <c r="O92" s="33"/>
    </row>
    <row r="93" spans="1:15" s="74" customFormat="1" ht="12.75" customHeight="1" x14ac:dyDescent="0.35">
      <c r="A93" s="97"/>
      <c r="B93" s="382"/>
      <c r="C93" s="33"/>
      <c r="D93" s="33"/>
      <c r="E93" s="33"/>
      <c r="F93" s="33"/>
      <c r="G93" s="33"/>
      <c r="H93" s="33"/>
      <c r="I93" s="33"/>
      <c r="J93" s="33"/>
      <c r="K93" s="33"/>
      <c r="L93" s="33"/>
      <c r="M93" s="33"/>
      <c r="N93" s="33"/>
      <c r="O93" s="33"/>
    </row>
    <row r="94" spans="1:15" s="74" customFormat="1" ht="12.75" customHeight="1" x14ac:dyDescent="0.35">
      <c r="A94" s="97"/>
      <c r="B94" s="97"/>
      <c r="C94" s="801"/>
      <c r="D94" s="802"/>
      <c r="E94" s="802"/>
      <c r="F94" s="802"/>
      <c r="G94" s="802"/>
      <c r="H94" s="802"/>
      <c r="I94" s="802"/>
      <c r="J94" s="802"/>
      <c r="K94" s="802"/>
      <c r="L94" s="802"/>
      <c r="M94" s="802"/>
      <c r="N94" s="802"/>
      <c r="O94" s="802"/>
    </row>
    <row r="95" spans="1:15" s="74" customFormat="1" ht="15.5" x14ac:dyDescent="0.35">
      <c r="A95" s="21"/>
      <c r="B95" s="716" t="s">
        <v>286</v>
      </c>
      <c r="C95" s="382" t="s">
        <v>287</v>
      </c>
      <c r="D95" s="382"/>
      <c r="E95" s="33"/>
      <c r="F95" s="696"/>
      <c r="G95" s="22" t="s">
        <v>281</v>
      </c>
      <c r="H95" s="33"/>
      <c r="I95" s="33"/>
      <c r="J95" s="33"/>
      <c r="K95" s="33"/>
      <c r="L95" s="700"/>
      <c r="M95" s="700"/>
      <c r="N95" s="700"/>
      <c r="O95" s="701"/>
    </row>
    <row r="96" spans="1:15" s="74" customFormat="1" ht="15.5" x14ac:dyDescent="0.35">
      <c r="A96" s="21"/>
      <c r="B96" s="716"/>
      <c r="C96" s="382"/>
      <c r="D96" s="382"/>
      <c r="E96" s="33"/>
      <c r="F96" s="22"/>
      <c r="G96" s="22"/>
      <c r="H96" s="33"/>
      <c r="I96" s="33"/>
      <c r="J96" s="33"/>
      <c r="K96" s="33"/>
      <c r="L96" s="703"/>
      <c r="M96" s="703"/>
      <c r="N96" s="703"/>
      <c r="O96" s="703"/>
    </row>
    <row r="97" spans="1:15" s="74" customFormat="1" ht="15.5" x14ac:dyDescent="0.35">
      <c r="A97" s="21"/>
      <c r="B97" s="716"/>
      <c r="C97" s="382" t="s">
        <v>288</v>
      </c>
      <c r="D97" s="382"/>
      <c r="E97" s="33"/>
      <c r="F97" s="22"/>
      <c r="G97" s="22"/>
      <c r="H97" s="33"/>
      <c r="I97" s="33"/>
      <c r="J97" s="33"/>
      <c r="K97" s="33"/>
      <c r="L97" s="703"/>
      <c r="M97" s="703"/>
      <c r="N97" s="703"/>
      <c r="O97" s="703"/>
    </row>
    <row r="98" spans="1:15" s="74" customFormat="1" ht="100.5" customHeight="1" x14ac:dyDescent="0.35">
      <c r="A98" s="21"/>
      <c r="B98" s="702"/>
      <c r="C98" s="792"/>
      <c r="D98" s="793"/>
      <c r="E98" s="793"/>
      <c r="F98" s="793"/>
      <c r="G98" s="793"/>
      <c r="H98" s="793"/>
      <c r="I98" s="793"/>
      <c r="J98" s="793"/>
      <c r="K98" s="793"/>
      <c r="L98" s="793"/>
      <c r="M98" s="793"/>
      <c r="N98" s="793"/>
      <c r="O98" s="794"/>
    </row>
    <row r="99" spans="1:15" s="74" customFormat="1" ht="15.5" x14ac:dyDescent="0.35">
      <c r="A99" s="21"/>
      <c r="B99" s="702"/>
      <c r="C99" s="22"/>
      <c r="D99" s="33"/>
      <c r="E99" s="33"/>
      <c r="F99" s="22"/>
      <c r="G99" s="22"/>
      <c r="H99" s="33"/>
      <c r="I99" s="33"/>
      <c r="J99" s="33"/>
      <c r="K99" s="33"/>
      <c r="L99" s="703"/>
      <c r="M99" s="703"/>
      <c r="N99" s="703"/>
      <c r="O99" s="703"/>
    </row>
    <row r="100" spans="1:15" s="74" customFormat="1" ht="15.65" customHeight="1" x14ac:dyDescent="0.35">
      <c r="A100" s="21"/>
      <c r="B100" s="716" t="s">
        <v>289</v>
      </c>
      <c r="C100" s="382"/>
      <c r="D100" s="717"/>
      <c r="E100" s="717"/>
      <c r="F100" s="717"/>
      <c r="G100" s="717"/>
      <c r="H100" s="717"/>
      <c r="I100" s="717"/>
      <c r="J100" s="707"/>
      <c r="K100" s="707"/>
      <c r="L100" s="704"/>
      <c r="M100" s="704"/>
      <c r="N100" s="704"/>
      <c r="O100" s="704"/>
    </row>
    <row r="101" spans="1:15" s="74" customFormat="1" ht="15.65" customHeight="1" x14ac:dyDescent="0.35">
      <c r="A101" s="21"/>
      <c r="B101" s="382"/>
      <c r="C101" s="800" t="s">
        <v>290</v>
      </c>
      <c r="D101" s="800"/>
      <c r="E101" s="800"/>
      <c r="F101" s="800"/>
      <c r="G101" s="800"/>
      <c r="H101" s="800"/>
      <c r="I101" s="800"/>
      <c r="J101" s="708"/>
      <c r="K101" s="708"/>
      <c r="L101" s="705"/>
      <c r="M101" s="705"/>
      <c r="N101" s="705"/>
      <c r="O101" s="706"/>
    </row>
    <row r="102" spans="1:15" s="74" customFormat="1" ht="77.5" customHeight="1" x14ac:dyDescent="0.35">
      <c r="A102" s="21"/>
      <c r="B102" s="33"/>
      <c r="C102" s="792"/>
      <c r="D102" s="793"/>
      <c r="E102" s="793"/>
      <c r="F102" s="793"/>
      <c r="G102" s="793"/>
      <c r="H102" s="793"/>
      <c r="I102" s="793"/>
      <c r="J102" s="793"/>
      <c r="K102" s="793"/>
      <c r="L102" s="793"/>
      <c r="M102" s="793"/>
      <c r="N102" s="793"/>
      <c r="O102" s="794"/>
    </row>
    <row r="103" spans="1:15" s="74" customFormat="1" ht="15.5" x14ac:dyDescent="0.35">
      <c r="A103" s="21"/>
      <c r="B103" s="33"/>
      <c r="C103" s="33"/>
      <c r="D103" s="33"/>
      <c r="E103" s="33"/>
      <c r="F103" s="33"/>
      <c r="G103" s="33"/>
      <c r="H103" s="33"/>
      <c r="I103" s="33"/>
      <c r="J103" s="33"/>
      <c r="K103" s="33"/>
      <c r="L103" s="33"/>
      <c r="M103" s="33"/>
      <c r="N103" s="33"/>
      <c r="O103" s="33"/>
    </row>
    <row r="104" spans="1:15" s="74" customFormat="1" ht="15.5" x14ac:dyDescent="0.35">
      <c r="A104" s="21"/>
      <c r="B104" s="716" t="s">
        <v>291</v>
      </c>
      <c r="C104" s="382"/>
      <c r="D104" s="382"/>
      <c r="E104" s="382"/>
      <c r="F104" s="33"/>
      <c r="G104" s="33"/>
      <c r="H104" s="33"/>
      <c r="I104" s="33"/>
      <c r="J104" s="33"/>
      <c r="K104" s="33"/>
      <c r="L104" s="33"/>
      <c r="M104" s="33"/>
      <c r="N104" s="33"/>
      <c r="O104" s="33"/>
    </row>
    <row r="105" spans="1:15" s="74" customFormat="1" ht="15.65" customHeight="1" x14ac:dyDescent="0.35">
      <c r="A105" s="21"/>
      <c r="B105" s="382"/>
      <c r="C105" s="717"/>
      <c r="D105" s="717"/>
      <c r="E105" s="717"/>
      <c r="F105" s="707"/>
      <c r="G105" s="707"/>
      <c r="H105" s="707"/>
      <c r="I105" s="707"/>
      <c r="J105" s="707"/>
      <c r="K105" s="707"/>
      <c r="L105" s="707"/>
      <c r="M105" s="707"/>
      <c r="N105" s="707"/>
      <c r="O105" s="707"/>
    </row>
    <row r="106" spans="1:15" s="74" customFormat="1" ht="33" customHeight="1" x14ac:dyDescent="0.35">
      <c r="A106" s="21"/>
      <c r="B106" s="382"/>
      <c r="C106" s="791" t="s">
        <v>292</v>
      </c>
      <c r="D106" s="791"/>
      <c r="E106" s="791"/>
      <c r="F106" s="696" t="s">
        <v>0</v>
      </c>
      <c r="G106" s="22" t="s">
        <v>281</v>
      </c>
      <c r="H106" s="33"/>
      <c r="I106" s="33"/>
      <c r="J106" s="33"/>
      <c r="K106" s="33"/>
      <c r="L106" s="710"/>
      <c r="M106" s="710"/>
      <c r="N106" s="710"/>
      <c r="O106" s="711"/>
    </row>
    <row r="107" spans="1:15" s="74" customFormat="1" ht="10" customHeight="1" x14ac:dyDescent="0.35">
      <c r="A107" s="21"/>
      <c r="B107" s="33"/>
      <c r="C107" s="33"/>
      <c r="D107" s="33"/>
      <c r="E107" s="33"/>
      <c r="F107" s="33"/>
      <c r="G107" s="33"/>
      <c r="H107" s="33"/>
      <c r="I107" s="33"/>
      <c r="J107" s="33"/>
      <c r="K107" s="33"/>
      <c r="L107" s="33"/>
      <c r="M107" s="33"/>
      <c r="N107" s="33"/>
      <c r="O107" s="33"/>
    </row>
    <row r="108" spans="1:15" s="74" customFormat="1" ht="29.15" customHeight="1" x14ac:dyDescent="0.35">
      <c r="A108" s="21"/>
      <c r="B108" s="33"/>
      <c r="C108" s="799" t="s">
        <v>293</v>
      </c>
      <c r="D108" s="799"/>
      <c r="E108" s="799"/>
      <c r="F108" s="799"/>
      <c r="G108" s="799"/>
      <c r="H108" s="799"/>
      <c r="I108" s="799"/>
      <c r="J108" s="799"/>
      <c r="K108" s="33"/>
      <c r="L108" s="33"/>
      <c r="M108" s="33"/>
      <c r="N108" s="33"/>
      <c r="O108" s="33"/>
    </row>
    <row r="109" spans="1:15" s="74" customFormat="1" ht="60.65" customHeight="1" x14ac:dyDescent="0.35">
      <c r="A109" s="21"/>
      <c r="B109" s="33"/>
      <c r="C109" s="792"/>
      <c r="D109" s="793"/>
      <c r="E109" s="793"/>
      <c r="F109" s="793"/>
      <c r="G109" s="793"/>
      <c r="H109" s="793"/>
      <c r="I109" s="793"/>
      <c r="J109" s="793"/>
      <c r="K109" s="793"/>
      <c r="L109" s="793"/>
      <c r="M109" s="793"/>
      <c r="N109" s="793"/>
      <c r="O109" s="794"/>
    </row>
    <row r="110" spans="1:15" s="74" customFormat="1" ht="34" customHeight="1" x14ac:dyDescent="0.35">
      <c r="A110" s="21"/>
      <c r="B110" s="33"/>
      <c r="C110" s="714"/>
      <c r="D110" s="714"/>
      <c r="E110" s="714"/>
      <c r="F110" s="714"/>
      <c r="G110" s="714"/>
      <c r="H110" s="714"/>
      <c r="I110" s="714"/>
      <c r="J110" s="714"/>
      <c r="K110" s="714"/>
      <c r="L110" s="713"/>
      <c r="M110" s="713"/>
      <c r="N110" s="713"/>
      <c r="O110" s="713"/>
    </row>
    <row r="111" spans="1:15" s="74" customFormat="1" ht="23.5" customHeight="1" x14ac:dyDescent="0.35">
      <c r="A111" s="21"/>
      <c r="B111" s="33"/>
      <c r="C111" s="791" t="s">
        <v>294</v>
      </c>
      <c r="D111" s="791"/>
      <c r="E111" s="791"/>
      <c r="F111" s="696" t="s">
        <v>0</v>
      </c>
      <c r="G111" s="22" t="s">
        <v>281</v>
      </c>
      <c r="H111" s="714"/>
      <c r="I111" s="714"/>
      <c r="J111" s="714"/>
      <c r="K111" s="714"/>
      <c r="L111" s="713"/>
      <c r="M111" s="713"/>
      <c r="N111" s="713"/>
      <c r="O111" s="713"/>
    </row>
    <row r="112" spans="1:15" s="74" customFormat="1" ht="10" customHeight="1" x14ac:dyDescent="0.35">
      <c r="A112" s="21"/>
      <c r="B112" s="33"/>
      <c r="C112" s="712"/>
      <c r="D112" s="712"/>
      <c r="E112" s="712"/>
      <c r="F112" s="712"/>
      <c r="G112" s="22"/>
      <c r="H112" s="714"/>
      <c r="I112" s="714"/>
      <c r="J112" s="714"/>
      <c r="K112" s="714"/>
      <c r="L112" s="713"/>
      <c r="M112" s="713"/>
      <c r="N112" s="713"/>
      <c r="O112" s="713"/>
    </row>
    <row r="113" spans="1:15" s="74" customFormat="1" ht="15.65" customHeight="1" x14ac:dyDescent="0.35">
      <c r="A113" s="21"/>
      <c r="B113" s="33"/>
      <c r="C113" s="798" t="s">
        <v>295</v>
      </c>
      <c r="D113" s="798"/>
      <c r="E113" s="798"/>
      <c r="F113" s="798"/>
      <c r="G113" s="798"/>
      <c r="H113" s="798"/>
      <c r="I113" s="798"/>
      <c r="J113" s="798"/>
      <c r="K113" s="798"/>
      <c r="L113" s="798"/>
      <c r="M113" s="798"/>
      <c r="N113" s="798"/>
      <c r="O113" s="798"/>
    </row>
    <row r="114" spans="1:15" s="74" customFormat="1" ht="60.65" customHeight="1" x14ac:dyDescent="0.35">
      <c r="A114" s="21"/>
      <c r="B114" s="33"/>
      <c r="C114" s="792"/>
      <c r="D114" s="793"/>
      <c r="E114" s="793"/>
      <c r="F114" s="793"/>
      <c r="G114" s="793"/>
      <c r="H114" s="793"/>
      <c r="I114" s="793"/>
      <c r="J114" s="793"/>
      <c r="K114" s="793"/>
      <c r="L114" s="793"/>
      <c r="M114" s="793"/>
      <c r="N114" s="793"/>
      <c r="O114" s="794"/>
    </row>
    <row r="115" spans="1:15" s="74" customFormat="1" ht="24.65" customHeight="1" x14ac:dyDescent="0.35">
      <c r="A115" s="21"/>
      <c r="B115" s="33"/>
      <c r="C115" s="33"/>
      <c r="D115" s="33"/>
      <c r="E115" s="33"/>
      <c r="F115" s="33"/>
      <c r="G115" s="33"/>
      <c r="H115" s="33"/>
      <c r="I115" s="33"/>
      <c r="J115" s="33"/>
      <c r="K115" s="33"/>
      <c r="L115" s="33"/>
      <c r="M115" s="33"/>
      <c r="N115" s="33"/>
      <c r="O115" s="33"/>
    </row>
    <row r="116" spans="1:15" s="74" customFormat="1" ht="24.65" customHeight="1" x14ac:dyDescent="0.35">
      <c r="A116" s="21"/>
      <c r="B116" s="33"/>
      <c r="C116" s="791" t="s">
        <v>296</v>
      </c>
      <c r="D116" s="791"/>
      <c r="E116" s="791"/>
      <c r="F116" s="696" t="s">
        <v>0</v>
      </c>
      <c r="G116" s="22" t="s">
        <v>281</v>
      </c>
      <c r="H116" s="33"/>
      <c r="I116" s="33"/>
      <c r="J116" s="33"/>
      <c r="K116" s="33"/>
      <c r="L116" s="33"/>
      <c r="M116" s="33"/>
      <c r="N116" s="33"/>
      <c r="O116" s="33"/>
    </row>
    <row r="117" spans="1:15" s="74" customFormat="1" ht="24.65" customHeight="1" x14ac:dyDescent="0.35">
      <c r="A117" s="21"/>
      <c r="B117" s="33"/>
      <c r="C117" s="33"/>
      <c r="D117" s="33"/>
      <c r="E117" s="33"/>
      <c r="F117" s="33"/>
      <c r="G117" s="33"/>
      <c r="H117" s="33"/>
      <c r="I117" s="33"/>
      <c r="J117" s="33"/>
      <c r="K117" s="33"/>
      <c r="L117" s="33"/>
      <c r="M117" s="33"/>
      <c r="N117" s="33"/>
      <c r="O117" s="33"/>
    </row>
    <row r="118" spans="1:15" s="74" customFormat="1" ht="15.65" customHeight="1" x14ac:dyDescent="0.35">
      <c r="A118" s="21"/>
      <c r="B118" s="33"/>
      <c r="C118" s="789" t="s">
        <v>297</v>
      </c>
      <c r="D118" s="789"/>
      <c r="E118" s="789"/>
      <c r="F118" s="789"/>
      <c r="G118" s="789"/>
      <c r="H118" s="789"/>
      <c r="I118" s="789"/>
      <c r="J118" s="789"/>
      <c r="K118" s="789"/>
      <c r="L118" s="789"/>
      <c r="M118" s="789"/>
      <c r="N118" s="789"/>
      <c r="O118" s="789"/>
    </row>
    <row r="119" spans="1:15" s="74" customFormat="1" ht="58.5" customHeight="1" x14ac:dyDescent="0.35">
      <c r="A119" s="21"/>
      <c r="B119" s="33"/>
      <c r="C119" s="792"/>
      <c r="D119" s="793"/>
      <c r="E119" s="793"/>
      <c r="F119" s="793"/>
      <c r="G119" s="793"/>
      <c r="H119" s="793"/>
      <c r="I119" s="793"/>
      <c r="J119" s="793"/>
      <c r="K119" s="793"/>
      <c r="L119" s="793"/>
      <c r="M119" s="793"/>
      <c r="N119" s="793"/>
      <c r="O119" s="794"/>
    </row>
    <row r="120" spans="1:15" s="74" customFormat="1" ht="15.5" x14ac:dyDescent="0.35">
      <c r="A120" s="21"/>
      <c r="B120" s="33"/>
      <c r="C120" s="33"/>
      <c r="D120" s="33"/>
      <c r="E120" s="33"/>
      <c r="F120" s="33"/>
      <c r="G120" s="33"/>
      <c r="H120" s="33"/>
      <c r="I120" s="33"/>
      <c r="J120" s="33"/>
      <c r="K120" s="33"/>
      <c r="L120" s="33"/>
      <c r="M120" s="33"/>
      <c r="N120" s="33"/>
      <c r="O120" s="33"/>
    </row>
    <row r="121" spans="1:15" s="74" customFormat="1" ht="15.5" x14ac:dyDescent="0.35">
      <c r="A121" s="21"/>
      <c r="B121" s="33"/>
      <c r="C121" s="33"/>
      <c r="D121" s="33"/>
      <c r="E121" s="33"/>
      <c r="F121" s="33"/>
      <c r="G121" s="33"/>
      <c r="H121" s="33"/>
      <c r="I121" s="33"/>
      <c r="J121" s="33"/>
      <c r="K121" s="33"/>
      <c r="L121" s="33"/>
      <c r="M121" s="33"/>
      <c r="N121" s="33"/>
      <c r="O121" s="33"/>
    </row>
    <row r="122" spans="1:15" s="74" customFormat="1" ht="15.65" customHeight="1" x14ac:dyDescent="0.35">
      <c r="A122" s="21"/>
      <c r="B122" s="718" t="s">
        <v>298</v>
      </c>
      <c r="C122" s="795" t="s">
        <v>299</v>
      </c>
      <c r="D122" s="795"/>
      <c r="E122" s="795"/>
      <c r="F122" s="795"/>
      <c r="G122" s="795"/>
      <c r="H122" s="795"/>
      <c r="I122" s="795"/>
      <c r="J122" s="795"/>
      <c r="K122" s="51"/>
      <c r="L122" s="51"/>
      <c r="M122" s="51"/>
      <c r="N122" s="51"/>
      <c r="O122" s="51"/>
    </row>
    <row r="123" spans="1:15" s="74" customFormat="1" ht="52.5" customHeight="1" x14ac:dyDescent="0.35">
      <c r="A123" s="21"/>
      <c r="B123" s="382"/>
      <c r="C123" s="796"/>
      <c r="D123" s="797"/>
      <c r="E123" s="797"/>
      <c r="F123" s="797"/>
      <c r="G123" s="797"/>
      <c r="H123" s="797"/>
      <c r="I123" s="797"/>
      <c r="J123" s="797"/>
      <c r="K123" s="797"/>
      <c r="L123" s="700"/>
      <c r="M123" s="700"/>
      <c r="N123" s="700"/>
      <c r="O123" s="701"/>
    </row>
    <row r="124" spans="1:15" s="74" customFormat="1" ht="15.5" x14ac:dyDescent="0.35">
      <c r="A124" s="21"/>
      <c r="B124" s="382"/>
      <c r="C124" s="709"/>
      <c r="D124" s="709"/>
      <c r="E124" s="709"/>
      <c r="F124" s="709"/>
      <c r="G124" s="709"/>
      <c r="H124" s="709"/>
      <c r="I124" s="709"/>
      <c r="J124" s="709"/>
      <c r="K124" s="709"/>
      <c r="L124" s="705"/>
      <c r="M124" s="705"/>
      <c r="N124" s="705"/>
      <c r="O124" s="706"/>
    </row>
    <row r="125" spans="1:15" s="74" customFormat="1" ht="15.5" x14ac:dyDescent="0.35">
      <c r="A125" s="21"/>
      <c r="B125" s="382"/>
      <c r="C125" s="33"/>
      <c r="D125" s="33"/>
      <c r="E125" s="33"/>
      <c r="F125" s="33"/>
      <c r="G125" s="33"/>
      <c r="H125" s="33"/>
      <c r="I125" s="33"/>
      <c r="J125" s="33"/>
      <c r="K125" s="33"/>
      <c r="L125" s="33"/>
      <c r="M125" s="33"/>
      <c r="N125" s="33"/>
      <c r="O125" s="33"/>
    </row>
    <row r="126" spans="1:15" s="51" customFormat="1" ht="27" customHeight="1" x14ac:dyDescent="0.35">
      <c r="A126" s="21"/>
      <c r="B126" s="719" t="s">
        <v>300</v>
      </c>
      <c r="C126" s="798" t="s">
        <v>301</v>
      </c>
      <c r="D126" s="798"/>
      <c r="E126" s="798"/>
      <c r="F126" s="798"/>
      <c r="G126" s="798"/>
      <c r="H126" s="798"/>
      <c r="I126" s="798"/>
      <c r="J126" s="798"/>
    </row>
    <row r="127" spans="1:15" s="74" customFormat="1" ht="96.65" customHeight="1" x14ac:dyDescent="0.35">
      <c r="A127" s="21"/>
      <c r="B127" s="718"/>
      <c r="C127" s="792"/>
      <c r="D127" s="793"/>
      <c r="E127" s="793"/>
      <c r="F127" s="793"/>
      <c r="G127" s="793"/>
      <c r="H127" s="793"/>
      <c r="I127" s="793"/>
      <c r="J127" s="793"/>
      <c r="K127" s="793"/>
      <c r="L127" s="793"/>
      <c r="M127" s="793"/>
      <c r="N127" s="793"/>
      <c r="O127" s="794"/>
    </row>
    <row r="128" spans="1:15" s="74" customFormat="1" ht="15.5" x14ac:dyDescent="0.35">
      <c r="A128" s="21"/>
      <c r="B128" s="33"/>
      <c r="C128" s="33"/>
      <c r="D128" s="33"/>
      <c r="E128" s="33"/>
      <c r="F128" s="33"/>
      <c r="G128" s="33"/>
      <c r="H128" s="33"/>
      <c r="I128" s="33"/>
      <c r="J128" s="33"/>
      <c r="K128" s="33"/>
      <c r="L128" s="33"/>
      <c r="M128" s="33"/>
      <c r="N128" s="33"/>
      <c r="O128" s="33"/>
    </row>
    <row r="129" spans="1:15" s="74" customFormat="1" ht="15.5" x14ac:dyDescent="0.35"/>
    <row r="130" spans="1:15" s="74" customFormat="1" ht="15.5" x14ac:dyDescent="0.35"/>
    <row r="131" spans="1:15" s="74" customFormat="1" ht="15.5" x14ac:dyDescent="0.35"/>
    <row r="132" spans="1:15" s="74" customFormat="1" ht="36.65" customHeight="1" x14ac:dyDescent="0.35">
      <c r="A132" s="21"/>
      <c r="B132" s="719" t="s">
        <v>302</v>
      </c>
      <c r="C132" s="789" t="s">
        <v>303</v>
      </c>
      <c r="D132" s="789"/>
      <c r="E132" s="789"/>
      <c r="F132" s="789"/>
      <c r="G132" s="789"/>
      <c r="H132" s="789"/>
      <c r="I132" s="789"/>
      <c r="J132" s="789"/>
      <c r="K132" s="789"/>
      <c r="L132" s="789"/>
      <c r="M132" s="789"/>
      <c r="N132" s="789"/>
      <c r="O132" s="789"/>
    </row>
    <row r="133" spans="1:15" s="74" customFormat="1" ht="67.5" customHeight="1" x14ac:dyDescent="0.35">
      <c r="A133" s="21"/>
      <c r="B133" s="382"/>
      <c r="C133" s="792"/>
      <c r="D133" s="793"/>
      <c r="E133" s="793"/>
      <c r="F133" s="793"/>
      <c r="G133" s="793"/>
      <c r="H133" s="793"/>
      <c r="I133" s="793"/>
      <c r="J133" s="793"/>
      <c r="K133" s="793"/>
      <c r="L133" s="793"/>
      <c r="M133" s="793"/>
      <c r="N133" s="793"/>
      <c r="O133" s="794"/>
    </row>
    <row r="134" spans="1:15" s="74" customFormat="1" ht="28" customHeight="1" x14ac:dyDescent="0.35">
      <c r="A134" s="21"/>
      <c r="B134" s="382"/>
      <c r="C134" s="382"/>
      <c r="D134" s="382"/>
      <c r="E134" s="382"/>
      <c r="F134" s="382"/>
      <c r="G134" s="382"/>
      <c r="H134" s="382"/>
      <c r="I134" s="382"/>
      <c r="J134" s="382"/>
      <c r="K134" s="724"/>
      <c r="L134" s="724"/>
      <c r="M134" s="713"/>
      <c r="N134" s="713"/>
      <c r="O134" s="713"/>
    </row>
    <row r="135" spans="1:15" s="163" customFormat="1" ht="20.149999999999999" customHeight="1" x14ac:dyDescent="0.35">
      <c r="A135" s="470" t="s">
        <v>173</v>
      </c>
      <c r="B135" s="170" t="s">
        <v>314</v>
      </c>
      <c r="C135" s="170"/>
      <c r="D135" s="21"/>
      <c r="E135" s="21"/>
      <c r="F135" s="21"/>
      <c r="G135" s="21"/>
      <c r="H135" s="21"/>
      <c r="I135" s="21"/>
      <c r="J135" s="21"/>
      <c r="K135" s="21"/>
      <c r="L135" s="21"/>
    </row>
    <row r="136" spans="1:15" s="163" customFormat="1" ht="100" customHeight="1" x14ac:dyDescent="0.35">
      <c r="A136" s="21"/>
      <c r="B136" s="790"/>
      <c r="C136" s="790"/>
      <c r="D136" s="790"/>
      <c r="E136" s="790"/>
      <c r="F136" s="790"/>
      <c r="G136" s="790"/>
      <c r="H136" s="790"/>
      <c r="I136" s="790"/>
      <c r="J136" s="790"/>
      <c r="K136" s="175"/>
      <c r="L136" s="21"/>
    </row>
    <row r="137" spans="1:15" s="74" customFormat="1" ht="15.5" x14ac:dyDescent="0.35">
      <c r="A137" s="21"/>
      <c r="B137" s="21"/>
      <c r="C137" s="21"/>
      <c r="D137" s="21"/>
      <c r="E137" s="21"/>
      <c r="F137" s="21"/>
      <c r="G137" s="21"/>
      <c r="H137" s="21"/>
      <c r="I137" s="21"/>
      <c r="J137" s="21"/>
      <c r="K137" s="21"/>
      <c r="L137" s="21"/>
    </row>
    <row r="138" spans="1:15" s="74" customFormat="1" ht="15.5" x14ac:dyDescent="0.35">
      <c r="A138" s="21"/>
      <c r="B138" s="21"/>
      <c r="C138" s="21"/>
      <c r="D138" s="21"/>
      <c r="E138" s="21"/>
      <c r="F138" s="21"/>
      <c r="G138" s="21"/>
      <c r="H138" s="21"/>
      <c r="I138" s="21"/>
      <c r="J138" s="21"/>
      <c r="K138" s="21"/>
      <c r="L138" s="21"/>
    </row>
    <row r="139" spans="1:15" s="74" customFormat="1" ht="15.5" x14ac:dyDescent="0.35">
      <c r="A139" s="21"/>
      <c r="B139" s="21"/>
      <c r="C139" s="21"/>
      <c r="D139" s="21"/>
      <c r="E139" s="21"/>
      <c r="F139" s="21"/>
      <c r="G139" s="21"/>
      <c r="H139" s="21"/>
      <c r="I139" s="21"/>
      <c r="J139" s="21"/>
      <c r="K139" s="21"/>
      <c r="L139" s="21"/>
    </row>
    <row r="140" spans="1:15" s="74" customFormat="1" ht="15.5" x14ac:dyDescent="0.35">
      <c r="A140" s="21"/>
      <c r="B140" s="21"/>
      <c r="C140" s="21"/>
      <c r="D140" s="21"/>
      <c r="E140" s="21"/>
      <c r="F140" s="21"/>
      <c r="G140" s="21"/>
      <c r="H140" s="21"/>
      <c r="I140" s="21"/>
      <c r="J140" s="21"/>
      <c r="K140" s="21"/>
      <c r="L140" s="21"/>
    </row>
    <row r="141" spans="1:15" s="74" customFormat="1" ht="15.5" x14ac:dyDescent="0.35">
      <c r="A141" s="21"/>
      <c r="B141" s="21"/>
      <c r="C141" s="21"/>
      <c r="D141" s="21"/>
      <c r="E141" s="21"/>
      <c r="F141" s="21"/>
      <c r="G141" s="21"/>
      <c r="H141" s="21"/>
      <c r="I141" s="21"/>
      <c r="J141" s="21"/>
      <c r="K141" s="21"/>
      <c r="L141" s="21"/>
    </row>
    <row r="142" spans="1:15" s="74" customFormat="1" ht="15.5" x14ac:dyDescent="0.35">
      <c r="A142" s="21"/>
      <c r="B142" s="21"/>
      <c r="C142" s="21"/>
      <c r="D142" s="21"/>
      <c r="E142" s="21"/>
      <c r="F142" s="21"/>
      <c r="G142" s="21"/>
      <c r="H142" s="21"/>
      <c r="I142" s="21"/>
      <c r="J142" s="21"/>
      <c r="K142" s="21"/>
      <c r="L142" s="21"/>
    </row>
    <row r="143" spans="1:15" s="74" customFormat="1" ht="15.5" x14ac:dyDescent="0.35">
      <c r="A143" s="21"/>
      <c r="B143" s="21"/>
      <c r="C143" s="21"/>
      <c r="D143" s="21"/>
      <c r="E143" s="21"/>
      <c r="F143" s="21"/>
      <c r="G143" s="21"/>
      <c r="H143" s="21"/>
      <c r="I143" s="21"/>
      <c r="J143" s="21"/>
      <c r="K143" s="21"/>
      <c r="L143" s="21"/>
    </row>
    <row r="144" spans="1:15" s="74" customFormat="1" ht="15.5" x14ac:dyDescent="0.35">
      <c r="A144" s="21"/>
      <c r="B144" s="21"/>
      <c r="C144" s="21"/>
      <c r="D144" s="21"/>
      <c r="E144" s="21"/>
      <c r="F144" s="21"/>
      <c r="G144" s="21"/>
      <c r="H144" s="21"/>
      <c r="I144" s="21"/>
      <c r="J144" s="21"/>
      <c r="K144" s="21"/>
      <c r="L144" s="21"/>
    </row>
    <row r="145" spans="1:12" s="74" customFormat="1" ht="15.5" x14ac:dyDescent="0.35">
      <c r="A145" s="21"/>
      <c r="B145" s="21"/>
      <c r="C145" s="21"/>
      <c r="D145" s="21"/>
      <c r="E145" s="21"/>
      <c r="F145" s="21"/>
      <c r="G145" s="21"/>
      <c r="H145" s="21"/>
      <c r="I145" s="21"/>
      <c r="J145" s="21"/>
      <c r="K145" s="21"/>
      <c r="L145" s="21"/>
    </row>
    <row r="146" spans="1:12" s="74" customFormat="1" ht="15.5" x14ac:dyDescent="0.35">
      <c r="A146" s="21"/>
      <c r="B146" s="21"/>
      <c r="C146" s="21"/>
      <c r="D146" s="21"/>
      <c r="E146" s="21"/>
      <c r="F146" s="21"/>
      <c r="G146" s="21"/>
      <c r="H146" s="21"/>
      <c r="I146" s="21"/>
      <c r="J146" s="21"/>
      <c r="K146" s="21"/>
      <c r="L146" s="21"/>
    </row>
    <row r="147" spans="1:12" s="74" customFormat="1" ht="15.5" x14ac:dyDescent="0.35">
      <c r="A147" s="21"/>
      <c r="B147" s="21"/>
      <c r="C147" s="21"/>
      <c r="D147" s="21"/>
      <c r="E147" s="21"/>
      <c r="F147" s="21"/>
      <c r="G147" s="21"/>
      <c r="H147" s="21"/>
      <c r="I147" s="21"/>
      <c r="J147" s="21"/>
      <c r="K147" s="21"/>
      <c r="L147" s="21"/>
    </row>
    <row r="148" spans="1:12" s="74" customFormat="1" ht="15.5" x14ac:dyDescent="0.35">
      <c r="A148" s="21"/>
      <c r="B148" s="21"/>
      <c r="C148" s="21"/>
      <c r="D148" s="21"/>
      <c r="E148" s="21"/>
      <c r="F148" s="21"/>
      <c r="G148" s="21"/>
      <c r="H148" s="21"/>
      <c r="I148" s="21"/>
      <c r="J148" s="21"/>
      <c r="K148" s="21"/>
      <c r="L148" s="21"/>
    </row>
    <row r="149" spans="1:12" s="74" customFormat="1" ht="15.5" x14ac:dyDescent="0.35">
      <c r="A149" s="21"/>
      <c r="B149" s="21"/>
      <c r="C149" s="21"/>
      <c r="D149" s="21"/>
      <c r="E149" s="21"/>
      <c r="F149" s="21"/>
      <c r="G149" s="21"/>
      <c r="H149" s="21"/>
      <c r="I149" s="21"/>
      <c r="J149" s="21"/>
      <c r="K149" s="21"/>
      <c r="L149" s="21"/>
    </row>
    <row r="150" spans="1:12" s="74" customFormat="1" ht="15.5" x14ac:dyDescent="0.35">
      <c r="A150" s="21"/>
      <c r="B150" s="21"/>
      <c r="C150" s="21"/>
      <c r="D150" s="21"/>
      <c r="E150" s="21"/>
      <c r="F150" s="21"/>
      <c r="G150" s="21"/>
      <c r="H150" s="21"/>
      <c r="I150" s="21"/>
      <c r="J150" s="21"/>
      <c r="K150" s="21"/>
      <c r="L150" s="21"/>
    </row>
    <row r="151" spans="1:12" s="74" customFormat="1" ht="15.5" x14ac:dyDescent="0.35">
      <c r="A151" s="21"/>
      <c r="B151" s="21"/>
      <c r="C151" s="21"/>
      <c r="D151" s="21"/>
      <c r="E151" s="21"/>
      <c r="F151" s="21"/>
      <c r="G151" s="21"/>
      <c r="H151" s="21"/>
      <c r="I151" s="21"/>
      <c r="J151" s="21"/>
      <c r="K151" s="21"/>
      <c r="L151" s="21"/>
    </row>
    <row r="152" spans="1:12" s="74" customFormat="1" ht="15.5" x14ac:dyDescent="0.35">
      <c r="A152" s="21"/>
      <c r="B152" s="21"/>
      <c r="C152" s="21"/>
      <c r="D152" s="21"/>
      <c r="E152" s="21"/>
      <c r="F152" s="21"/>
      <c r="G152" s="21"/>
      <c r="H152" s="21"/>
      <c r="I152" s="21"/>
      <c r="J152" s="21"/>
      <c r="K152" s="21"/>
      <c r="L152" s="21"/>
    </row>
    <row r="153" spans="1:12" s="74" customFormat="1" ht="15.5" x14ac:dyDescent="0.35">
      <c r="A153" s="21"/>
      <c r="B153" s="21"/>
      <c r="C153" s="21"/>
      <c r="D153" s="21"/>
      <c r="E153" s="21"/>
      <c r="F153" s="21"/>
      <c r="G153" s="21"/>
      <c r="H153" s="21"/>
      <c r="I153" s="21"/>
      <c r="J153" s="21"/>
      <c r="K153" s="21"/>
      <c r="L153" s="21"/>
    </row>
    <row r="154" spans="1:12" s="74" customFormat="1" ht="15.5" x14ac:dyDescent="0.35">
      <c r="A154" s="21"/>
      <c r="B154" s="21"/>
      <c r="C154" s="21"/>
      <c r="D154" s="21"/>
      <c r="E154" s="21"/>
      <c r="F154" s="21"/>
      <c r="G154" s="21"/>
      <c r="H154" s="21"/>
      <c r="I154" s="21"/>
      <c r="J154" s="21"/>
      <c r="K154" s="21"/>
      <c r="L154" s="21"/>
    </row>
    <row r="155" spans="1:12" s="74" customFormat="1" ht="15.5" x14ac:dyDescent="0.35">
      <c r="A155" s="21"/>
      <c r="B155" s="21"/>
      <c r="C155" s="21"/>
      <c r="D155" s="21"/>
      <c r="E155" s="21"/>
      <c r="F155" s="21"/>
      <c r="G155" s="21"/>
      <c r="H155" s="21"/>
      <c r="I155" s="21"/>
      <c r="J155" s="21"/>
      <c r="K155" s="21"/>
      <c r="L155" s="21"/>
    </row>
    <row r="156" spans="1:12" s="74" customFormat="1" ht="15.5" x14ac:dyDescent="0.35">
      <c r="A156" s="21"/>
      <c r="B156" s="21"/>
      <c r="C156" s="21"/>
      <c r="D156" s="21"/>
      <c r="E156" s="21"/>
      <c r="F156" s="21"/>
      <c r="G156" s="21"/>
      <c r="H156" s="21"/>
      <c r="I156" s="21"/>
      <c r="J156" s="21"/>
      <c r="K156" s="21"/>
      <c r="L156" s="21"/>
    </row>
    <row r="157" spans="1:12" s="74" customFormat="1" ht="15.5" x14ac:dyDescent="0.35">
      <c r="A157" s="21"/>
      <c r="B157" s="21"/>
      <c r="C157" s="21"/>
      <c r="D157" s="21"/>
      <c r="E157" s="21"/>
      <c r="F157" s="21"/>
      <c r="G157" s="21"/>
      <c r="H157" s="21"/>
      <c r="I157" s="21"/>
      <c r="J157" s="21"/>
      <c r="K157" s="21"/>
      <c r="L157" s="21"/>
    </row>
    <row r="158" spans="1:12" s="74" customFormat="1" ht="15.5" x14ac:dyDescent="0.35">
      <c r="A158" s="21"/>
      <c r="B158" s="21"/>
      <c r="C158" s="21"/>
      <c r="D158" s="21"/>
      <c r="E158" s="21"/>
      <c r="F158" s="21"/>
      <c r="G158" s="21"/>
      <c r="H158" s="21"/>
      <c r="I158" s="21"/>
      <c r="J158" s="21"/>
      <c r="K158" s="21"/>
      <c r="L158" s="21"/>
    </row>
    <row r="159" spans="1:12" s="74" customFormat="1" ht="15.5" x14ac:dyDescent="0.35">
      <c r="A159" s="21"/>
      <c r="B159" s="21"/>
      <c r="C159" s="21"/>
      <c r="D159" s="21"/>
      <c r="E159" s="21"/>
      <c r="F159" s="21"/>
      <c r="G159" s="21"/>
      <c r="H159" s="21"/>
      <c r="I159" s="21"/>
      <c r="J159" s="21"/>
      <c r="K159" s="21"/>
      <c r="L159" s="21"/>
    </row>
    <row r="160" spans="1:12" s="74" customFormat="1" ht="15.5" x14ac:dyDescent="0.35">
      <c r="A160" s="21"/>
      <c r="B160" s="21"/>
      <c r="C160" s="21"/>
      <c r="D160" s="21"/>
      <c r="E160" s="21"/>
      <c r="F160" s="21"/>
      <c r="G160" s="21"/>
      <c r="H160" s="21"/>
      <c r="I160" s="21"/>
      <c r="J160" s="21"/>
      <c r="K160" s="21"/>
      <c r="L160" s="21"/>
    </row>
    <row r="161" spans="1:12" s="74" customFormat="1" ht="15.5" x14ac:dyDescent="0.35">
      <c r="A161" s="21"/>
      <c r="B161" s="21"/>
      <c r="C161" s="21"/>
      <c r="D161" s="21"/>
      <c r="E161" s="21"/>
      <c r="F161" s="21"/>
      <c r="G161" s="21"/>
      <c r="H161" s="21"/>
      <c r="I161" s="21"/>
      <c r="J161" s="21"/>
      <c r="K161" s="21"/>
      <c r="L161" s="21"/>
    </row>
    <row r="162" spans="1:12" s="74" customFormat="1" ht="15.5" x14ac:dyDescent="0.35">
      <c r="A162" s="21"/>
      <c r="B162" s="21"/>
      <c r="C162" s="21"/>
      <c r="D162" s="21"/>
      <c r="E162" s="21"/>
      <c r="F162" s="21"/>
      <c r="G162" s="21"/>
      <c r="H162" s="21"/>
      <c r="I162" s="21"/>
      <c r="J162" s="21"/>
      <c r="K162" s="21"/>
      <c r="L162" s="21"/>
    </row>
    <row r="163" spans="1:12" s="74" customFormat="1" ht="15.5" x14ac:dyDescent="0.35">
      <c r="A163" s="21"/>
      <c r="B163" s="21"/>
      <c r="C163" s="21"/>
      <c r="D163" s="21"/>
      <c r="E163" s="21"/>
      <c r="F163" s="21"/>
      <c r="G163" s="21"/>
      <c r="H163" s="21"/>
      <c r="I163" s="21"/>
      <c r="J163" s="21"/>
      <c r="K163" s="21"/>
      <c r="L163" s="21"/>
    </row>
    <row r="164" spans="1:12" s="74" customFormat="1" ht="15.5" x14ac:dyDescent="0.35">
      <c r="A164" s="21"/>
      <c r="B164" s="21"/>
      <c r="C164" s="21"/>
      <c r="D164" s="21"/>
      <c r="E164" s="21"/>
      <c r="F164" s="21"/>
      <c r="G164" s="21"/>
      <c r="H164" s="21"/>
      <c r="I164" s="21"/>
      <c r="J164" s="21"/>
      <c r="K164" s="21"/>
      <c r="L164" s="21"/>
    </row>
    <row r="165" spans="1:12" s="74" customFormat="1" ht="15.5" x14ac:dyDescent="0.35">
      <c r="A165" s="21"/>
      <c r="B165" s="21"/>
      <c r="C165" s="21"/>
      <c r="D165" s="21"/>
      <c r="E165" s="21"/>
      <c r="F165" s="21"/>
      <c r="G165" s="21"/>
      <c r="H165" s="21"/>
      <c r="I165" s="21"/>
      <c r="J165" s="21"/>
      <c r="K165" s="21"/>
      <c r="L165" s="21"/>
    </row>
    <row r="166" spans="1:12" s="74" customFormat="1" ht="15.5" x14ac:dyDescent="0.35">
      <c r="A166" s="21"/>
      <c r="B166" s="21"/>
      <c r="C166" s="21"/>
      <c r="D166" s="21"/>
      <c r="E166" s="21"/>
      <c r="F166" s="21"/>
      <c r="G166" s="21"/>
      <c r="H166" s="21"/>
      <c r="I166" s="21"/>
      <c r="J166" s="21"/>
      <c r="K166" s="21"/>
      <c r="L166" s="21"/>
    </row>
    <row r="167" spans="1:12" s="74" customFormat="1" ht="15.5" x14ac:dyDescent="0.35">
      <c r="A167" s="21"/>
      <c r="B167" s="21"/>
      <c r="C167" s="21"/>
      <c r="D167" s="21"/>
      <c r="E167" s="21"/>
      <c r="F167" s="21"/>
      <c r="G167" s="21"/>
      <c r="H167" s="21"/>
      <c r="I167" s="21"/>
      <c r="J167" s="21"/>
      <c r="K167" s="21"/>
      <c r="L167" s="21"/>
    </row>
    <row r="168" spans="1:12" s="74" customFormat="1" ht="15.5" x14ac:dyDescent="0.35">
      <c r="A168" s="21"/>
      <c r="B168" s="21"/>
      <c r="C168" s="21"/>
      <c r="D168" s="21"/>
      <c r="E168" s="21"/>
      <c r="F168" s="21"/>
      <c r="G168" s="21"/>
      <c r="H168" s="21"/>
      <c r="I168" s="21"/>
      <c r="J168" s="21"/>
      <c r="K168" s="21"/>
      <c r="L168" s="21"/>
    </row>
    <row r="169" spans="1:12" s="74" customFormat="1" ht="15.5" x14ac:dyDescent="0.35">
      <c r="A169" s="21"/>
      <c r="B169" s="21"/>
      <c r="C169" s="21"/>
      <c r="D169" s="21"/>
      <c r="E169" s="21"/>
      <c r="F169" s="21"/>
      <c r="G169" s="21"/>
      <c r="H169" s="21"/>
      <c r="I169" s="21"/>
      <c r="J169" s="21"/>
      <c r="K169" s="21"/>
      <c r="L169" s="21"/>
    </row>
    <row r="170" spans="1:12" s="74" customFormat="1" ht="15.5" x14ac:dyDescent="0.35">
      <c r="A170" s="21"/>
      <c r="B170" s="21"/>
      <c r="C170" s="21"/>
      <c r="D170" s="21"/>
      <c r="E170" s="21"/>
      <c r="F170" s="21"/>
      <c r="G170" s="21"/>
      <c r="H170" s="21"/>
      <c r="I170" s="21"/>
      <c r="J170" s="21"/>
      <c r="K170" s="21"/>
      <c r="L170" s="21"/>
    </row>
  </sheetData>
  <sheetProtection selectLockedCells="1"/>
  <mergeCells count="36">
    <mergeCell ref="C119:O119"/>
    <mergeCell ref="C122:J122"/>
    <mergeCell ref="C123:K123"/>
    <mergeCell ref="C126:J126"/>
    <mergeCell ref="C127:O127"/>
    <mergeCell ref="C111:E111"/>
    <mergeCell ref="C113:O113"/>
    <mergeCell ref="C114:O114"/>
    <mergeCell ref="C116:E116"/>
    <mergeCell ref="C118:O118"/>
    <mergeCell ref="C101:I101"/>
    <mergeCell ref="C102:O102"/>
    <mergeCell ref="C106:E106"/>
    <mergeCell ref="C108:J108"/>
    <mergeCell ref="C109:O109"/>
    <mergeCell ref="B83:F85"/>
    <mergeCell ref="B87:F89"/>
    <mergeCell ref="B92:F92"/>
    <mergeCell ref="C94:O94"/>
    <mergeCell ref="C98:O98"/>
    <mergeCell ref="B136:J136"/>
    <mergeCell ref="C132:O132"/>
    <mergeCell ref="C133:O133"/>
    <mergeCell ref="B7:I7"/>
    <mergeCell ref="B3:I4"/>
    <mergeCell ref="B67:I67"/>
    <mergeCell ref="B11:I13"/>
    <mergeCell ref="B17:I18"/>
    <mergeCell ref="B21:I22"/>
    <mergeCell ref="B8:I9"/>
    <mergeCell ref="B19:I19"/>
    <mergeCell ref="C69:J69"/>
    <mergeCell ref="C70:O70"/>
    <mergeCell ref="C73:O73"/>
    <mergeCell ref="C74:O74"/>
    <mergeCell ref="B79:F80"/>
  </mergeCells>
  <dataValidations count="1">
    <dataValidation type="decimal" operator="greaterThanOrEqual" allowBlank="1" showInputMessage="1" showErrorMessage="1" error="Enter a positive value only." sqref="C25:H64" xr:uid="{1D7B432B-BF12-4DD8-8C95-7EECB01B53BA}">
      <formula1>0</formula1>
    </dataValidation>
  </dataValidations>
  <printOptions horizontalCentered="1"/>
  <pageMargins left="0.7" right="0.7" top="0.75" bottom="0.75" header="0.3" footer="0.3"/>
  <pageSetup scale="61" fitToHeight="0" orientation="portrait" r:id="rId1"/>
  <headerFooter alignWithMargins="0"/>
  <extLst>
    <ext xmlns:x14="http://schemas.microsoft.com/office/spreadsheetml/2009/9/main" uri="{CCE6A557-97BC-4b89-ADB6-D9C93CAAB3DF}">
      <x14:dataValidations xmlns:xm="http://schemas.microsoft.com/office/excel/2006/main" count="2">
        <x14:dataValidation type="list" operator="greaterThanOrEqual" showInputMessage="1" showErrorMessage="1" error="Enter a date past January 1, 2013." xr:uid="{8775D455-747D-4A0E-AAD6-385E0119F83B}">
          <x14:formula1>
            <xm:f>'Pick List'!$I$19:$I$21</xm:f>
          </x14:formula1>
          <xm:sqref>G92</xm:sqref>
        </x14:dataValidation>
        <x14:dataValidation type="list" operator="greaterThanOrEqual" showInputMessage="1" showErrorMessage="1" error="Enter a date past January 1, 2013." xr:uid="{DF464904-996A-499B-A1F2-8D083112215B}">
          <x14:formula1>
            <xm:f>'Pick List'!$C$3:$C$5</xm:f>
          </x14:formula1>
          <xm:sqref>G80 G85 G89 F106 F111 F116 F95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737C5-9095-4158-A30A-28012D7F33C6}">
  <sheetPr codeName="TabD1T4">
    <pageSetUpPr fitToPage="1"/>
  </sheetPr>
  <dimension ref="A1:O137"/>
  <sheetViews>
    <sheetView showGridLines="0" zoomScaleNormal="100" workbookViewId="0">
      <pane ySplit="1" topLeftCell="A2" activePane="bottomLeft" state="frozen"/>
      <selection activeCell="E6" sqref="E6"/>
      <selection pane="bottomLeft" activeCell="B2" sqref="B2"/>
    </sheetView>
  </sheetViews>
  <sheetFormatPr defaultColWidth="0" defaultRowHeight="12.75" customHeight="1" x14ac:dyDescent="0.35"/>
  <cols>
    <col min="1" max="1" width="3.7265625" style="64" customWidth="1"/>
    <col min="2" max="2" width="16" style="64" customWidth="1"/>
    <col min="3" max="3" width="16.7265625" style="64" customWidth="1"/>
    <col min="4" max="9" width="18.26953125" style="64" customWidth="1"/>
    <col min="10" max="10" width="3.7265625" style="64" customWidth="1"/>
    <col min="11" max="15" width="0" style="64" hidden="1" customWidth="1"/>
    <col min="16" max="16384" width="9.1796875" style="64" hidden="1"/>
  </cols>
  <sheetData>
    <row r="1" spans="1:12" ht="23.15" customHeight="1" x14ac:dyDescent="0.4">
      <c r="B1" s="209" t="s">
        <v>315</v>
      </c>
      <c r="C1" s="209"/>
      <c r="D1" s="210"/>
      <c r="E1" s="210"/>
      <c r="F1" s="210"/>
      <c r="G1" s="210"/>
      <c r="H1" s="210"/>
      <c r="I1" s="211"/>
      <c r="J1" s="211"/>
    </row>
    <row r="2" spans="1:12" ht="28.5" customHeight="1" x14ac:dyDescent="0.35">
      <c r="B2" s="91" t="str">
        <f>'Applicant Info and References'!B2</f>
        <v>800 MW Docket</v>
      </c>
      <c r="C2" s="91"/>
      <c r="D2" s="21"/>
      <c r="E2" s="21"/>
      <c r="F2" s="21"/>
      <c r="G2" s="21"/>
      <c r="H2" s="21"/>
      <c r="I2" s="21"/>
    </row>
    <row r="3" spans="1:12" ht="15.65" customHeight="1" x14ac:dyDescent="0.35">
      <c r="B3" s="758" t="s">
        <v>316</v>
      </c>
      <c r="C3" s="759"/>
      <c r="D3" s="759"/>
      <c r="E3" s="759"/>
      <c r="F3" s="759"/>
      <c r="G3" s="759"/>
      <c r="H3" s="759"/>
      <c r="I3" s="760"/>
    </row>
    <row r="4" spans="1:12" ht="45.65" customHeight="1" x14ac:dyDescent="0.35">
      <c r="B4" s="761"/>
      <c r="C4" s="762"/>
      <c r="D4" s="762"/>
      <c r="E4" s="762"/>
      <c r="F4" s="762"/>
      <c r="G4" s="762"/>
      <c r="H4" s="762"/>
      <c r="I4" s="763"/>
    </row>
    <row r="5" spans="1:12" ht="15.5" x14ac:dyDescent="0.35">
      <c r="C5" s="283"/>
      <c r="D5" s="283"/>
      <c r="E5" s="283"/>
      <c r="F5" s="283"/>
      <c r="G5" s="283"/>
      <c r="H5" s="283"/>
      <c r="I5" s="283"/>
      <c r="J5" s="283"/>
    </row>
    <row r="6" spans="1:12" ht="15.5" x14ac:dyDescent="0.35">
      <c r="B6" s="722" t="s">
        <v>256</v>
      </c>
      <c r="C6" s="488"/>
      <c r="D6" s="283"/>
      <c r="E6" s="283"/>
      <c r="F6" s="283"/>
      <c r="G6" s="283"/>
      <c r="H6" s="283"/>
      <c r="I6" s="283"/>
      <c r="J6" s="283"/>
    </row>
    <row r="7" spans="1:12" s="74" customFormat="1" ht="61.5" customHeight="1" x14ac:dyDescent="0.35">
      <c r="A7" s="21"/>
      <c r="B7" s="789" t="s">
        <v>257</v>
      </c>
      <c r="C7" s="789"/>
      <c r="D7" s="789"/>
      <c r="E7" s="789"/>
      <c r="F7" s="789"/>
      <c r="G7" s="789"/>
      <c r="H7" s="789"/>
      <c r="I7" s="789"/>
      <c r="J7" s="166"/>
      <c r="K7" s="167"/>
    </row>
    <row r="8" spans="1:12" s="74" customFormat="1" ht="18.649999999999999" customHeight="1" x14ac:dyDescent="0.35">
      <c r="A8" s="21"/>
      <c r="B8" s="789" t="s">
        <v>258</v>
      </c>
      <c r="C8" s="789"/>
      <c r="D8" s="789"/>
      <c r="E8" s="789"/>
      <c r="F8" s="789"/>
      <c r="G8" s="789"/>
      <c r="H8" s="789"/>
      <c r="I8" s="789"/>
      <c r="J8" s="166"/>
      <c r="K8" s="167"/>
    </row>
    <row r="9" spans="1:12" s="74" customFormat="1" ht="28.5" customHeight="1" x14ac:dyDescent="0.35">
      <c r="A9" s="21"/>
      <c r="B9" s="789"/>
      <c r="C9" s="789"/>
      <c r="D9" s="789"/>
      <c r="E9" s="789"/>
      <c r="F9" s="789"/>
      <c r="G9" s="789"/>
      <c r="H9" s="789"/>
      <c r="I9" s="789"/>
      <c r="J9" s="166"/>
      <c r="K9" s="167"/>
    </row>
    <row r="10" spans="1:12" s="74" customFormat="1" ht="15.65" customHeight="1" x14ac:dyDescent="0.35">
      <c r="A10" s="21"/>
      <c r="B10" s="461"/>
      <c r="C10" s="461"/>
      <c r="D10" s="461"/>
      <c r="E10" s="461"/>
      <c r="F10" s="461"/>
      <c r="G10" s="461"/>
      <c r="H10" s="461"/>
      <c r="I10" s="461"/>
      <c r="J10" s="166"/>
      <c r="K10" s="167"/>
    </row>
    <row r="11" spans="1:12" ht="17.5" customHeight="1" x14ac:dyDescent="0.35">
      <c r="B11" s="771" t="s">
        <v>259</v>
      </c>
      <c r="C11" s="771"/>
      <c r="D11" s="771"/>
      <c r="E11" s="771"/>
      <c r="F11" s="771"/>
      <c r="G11" s="771"/>
      <c r="H11" s="771"/>
      <c r="I11" s="771"/>
      <c r="J11" s="311"/>
    </row>
    <row r="12" spans="1:12" ht="17.5" customHeight="1" x14ac:dyDescent="0.35">
      <c r="B12" s="771"/>
      <c r="C12" s="771"/>
      <c r="D12" s="771"/>
      <c r="E12" s="771"/>
      <c r="F12" s="771"/>
      <c r="G12" s="771"/>
      <c r="H12" s="771"/>
      <c r="I12" s="771"/>
      <c r="J12" s="311"/>
    </row>
    <row r="13" spans="1:12" ht="24.65" customHeight="1" x14ac:dyDescent="0.35">
      <c r="B13" s="771"/>
      <c r="C13" s="771"/>
      <c r="D13" s="771"/>
      <c r="E13" s="771"/>
      <c r="F13" s="771"/>
      <c r="G13" s="771"/>
      <c r="H13" s="771"/>
      <c r="I13" s="771"/>
      <c r="J13" s="311"/>
    </row>
    <row r="14" spans="1:12" ht="16.5" customHeight="1" x14ac:dyDescent="0.35">
      <c r="B14" s="463"/>
      <c r="C14" s="463"/>
      <c r="D14" s="463"/>
      <c r="E14" s="463"/>
      <c r="F14" s="463"/>
      <c r="G14" s="463"/>
      <c r="H14" s="463"/>
      <c r="I14" s="463"/>
      <c r="J14" s="311"/>
    </row>
    <row r="15" spans="1:12" s="74" customFormat="1" ht="17.5" customHeight="1" x14ac:dyDescent="0.35">
      <c r="A15" s="21"/>
      <c r="B15" s="487" t="s">
        <v>260</v>
      </c>
      <c r="C15" s="487"/>
      <c r="D15" s="463"/>
      <c r="E15" s="463"/>
      <c r="F15" s="463"/>
      <c r="G15" s="463"/>
      <c r="H15" s="463"/>
      <c r="I15" s="463"/>
      <c r="J15" s="463"/>
      <c r="K15" s="166"/>
      <c r="L15" s="167"/>
    </row>
    <row r="16" spans="1:12" s="74" customFormat="1" ht="22" customHeight="1" x14ac:dyDescent="0.35">
      <c r="A16" s="21"/>
      <c r="B16" s="486" t="s">
        <v>261</v>
      </c>
      <c r="C16" s="486"/>
      <c r="D16" s="461"/>
      <c r="E16" s="461"/>
      <c r="F16" s="461"/>
      <c r="G16" s="475"/>
      <c r="H16" s="461"/>
      <c r="I16" s="461"/>
      <c r="J16" s="461"/>
      <c r="K16" s="166"/>
      <c r="L16" s="167"/>
    </row>
    <row r="17" spans="1:12" s="74" customFormat="1" ht="21" customHeight="1" x14ac:dyDescent="0.35">
      <c r="A17" s="21"/>
      <c r="B17" s="788" t="s">
        <v>262</v>
      </c>
      <c r="C17" s="788"/>
      <c r="D17" s="788"/>
      <c r="E17" s="788"/>
      <c r="F17" s="788"/>
      <c r="G17" s="788"/>
      <c r="H17" s="788"/>
      <c r="I17" s="788"/>
      <c r="J17" s="490"/>
      <c r="K17" s="166"/>
      <c r="L17" s="167"/>
    </row>
    <row r="18" spans="1:12" s="74" customFormat="1" ht="37" customHeight="1" x14ac:dyDescent="0.35">
      <c r="A18" s="21"/>
      <c r="B18" s="788"/>
      <c r="C18" s="788"/>
      <c r="D18" s="788"/>
      <c r="E18" s="788"/>
      <c r="F18" s="788"/>
      <c r="G18" s="788"/>
      <c r="H18" s="788"/>
      <c r="I18" s="788"/>
      <c r="J18" s="490"/>
      <c r="K18" s="166"/>
      <c r="L18" s="167"/>
    </row>
    <row r="19" spans="1:12" s="74" customFormat="1" ht="43" customHeight="1" x14ac:dyDescent="0.35">
      <c r="A19" s="21"/>
      <c r="B19" s="788" t="s">
        <v>263</v>
      </c>
      <c r="C19" s="788"/>
      <c r="D19" s="788"/>
      <c r="E19" s="788"/>
      <c r="F19" s="788"/>
      <c r="G19" s="788"/>
      <c r="H19" s="788"/>
      <c r="I19" s="788"/>
      <c r="J19" s="490"/>
      <c r="K19" s="166"/>
      <c r="L19" s="167"/>
    </row>
    <row r="20" spans="1:12" s="74" customFormat="1" ht="19.5" customHeight="1" x14ac:dyDescent="0.35">
      <c r="A20" s="21"/>
      <c r="B20" s="486" t="s">
        <v>264</v>
      </c>
      <c r="C20" s="486"/>
      <c r="D20" s="461"/>
      <c r="E20" s="461"/>
      <c r="F20" s="461"/>
      <c r="G20" s="475"/>
      <c r="H20" s="461"/>
      <c r="I20" s="461"/>
      <c r="J20" s="461"/>
      <c r="K20" s="166"/>
      <c r="L20" s="167"/>
    </row>
    <row r="21" spans="1:12" s="74" customFormat="1" ht="19.5" customHeight="1" x14ac:dyDescent="0.35">
      <c r="A21" s="21"/>
      <c r="B21" s="788" t="s">
        <v>265</v>
      </c>
      <c r="C21" s="788"/>
      <c r="D21" s="788"/>
      <c r="E21" s="788"/>
      <c r="F21" s="788"/>
      <c r="G21" s="788"/>
      <c r="H21" s="788"/>
      <c r="I21" s="788"/>
      <c r="J21" s="166"/>
      <c r="K21" s="167"/>
    </row>
    <row r="22" spans="1:12" s="74" customFormat="1" ht="46.5" customHeight="1" x14ac:dyDescent="0.35">
      <c r="A22" s="21"/>
      <c r="B22" s="788"/>
      <c r="C22" s="788"/>
      <c r="D22" s="788"/>
      <c r="E22" s="788"/>
      <c r="F22" s="788"/>
      <c r="G22" s="788"/>
      <c r="H22" s="788"/>
      <c r="I22" s="788"/>
      <c r="J22" s="166"/>
      <c r="K22" s="167"/>
    </row>
    <row r="23" spans="1:12" ht="20.149999999999999" customHeight="1" x14ac:dyDescent="0.35">
      <c r="A23" s="58">
        <v>1</v>
      </c>
      <c r="B23" s="312" t="s">
        <v>317</v>
      </c>
      <c r="C23" s="312"/>
      <c r="D23" s="313"/>
      <c r="E23" s="313"/>
      <c r="F23" s="313"/>
      <c r="G23" s="313"/>
      <c r="H23" s="62"/>
      <c r="I23" s="313"/>
    </row>
    <row r="24" spans="1:12" ht="75.5" x14ac:dyDescent="0.35">
      <c r="A24" s="47"/>
      <c r="B24" s="151" t="s">
        <v>208</v>
      </c>
      <c r="C24" s="212" t="s">
        <v>267</v>
      </c>
      <c r="D24" s="152" t="s">
        <v>268</v>
      </c>
      <c r="E24" s="152" t="s">
        <v>269</v>
      </c>
      <c r="F24" s="152" t="s">
        <v>270</v>
      </c>
      <c r="G24" s="152" t="s">
        <v>271</v>
      </c>
      <c r="H24" s="152" t="s">
        <v>272</v>
      </c>
      <c r="I24" s="153" t="s">
        <v>273</v>
      </c>
      <c r="J24" s="314"/>
    </row>
    <row r="25" spans="1:12" ht="14.15" customHeight="1" x14ac:dyDescent="0.35">
      <c r="A25" s="47"/>
      <c r="B25" s="467"/>
      <c r="C25" s="154"/>
      <c r="D25" s="155"/>
      <c r="E25" s="155"/>
      <c r="F25" s="155"/>
      <c r="G25" s="155"/>
      <c r="H25" s="155"/>
      <c r="I25" s="156">
        <f>SUM(D25:H25)</f>
        <v>0</v>
      </c>
    </row>
    <row r="26" spans="1:12" ht="14.15" customHeight="1" x14ac:dyDescent="0.35">
      <c r="A26" s="47"/>
      <c r="B26" s="468"/>
      <c r="C26" s="157"/>
      <c r="D26" s="158"/>
      <c r="E26" s="158"/>
      <c r="F26" s="158"/>
      <c r="G26" s="158"/>
      <c r="H26" s="158"/>
      <c r="I26" s="159">
        <f t="shared" ref="I26:I64" si="0">SUM(D26:H26)</f>
        <v>0</v>
      </c>
    </row>
    <row r="27" spans="1:12" ht="14.15" customHeight="1" x14ac:dyDescent="0.35">
      <c r="A27" s="47"/>
      <c r="B27" s="468"/>
      <c r="C27" s="157"/>
      <c r="D27" s="158"/>
      <c r="E27" s="158"/>
      <c r="F27" s="158"/>
      <c r="G27" s="158"/>
      <c r="H27" s="158"/>
      <c r="I27" s="159">
        <f t="shared" si="0"/>
        <v>0</v>
      </c>
    </row>
    <row r="28" spans="1:12" ht="14.15" customHeight="1" x14ac:dyDescent="0.35">
      <c r="A28" s="47"/>
      <c r="B28" s="468"/>
      <c r="C28" s="157"/>
      <c r="D28" s="158"/>
      <c r="E28" s="158"/>
      <c r="F28" s="158"/>
      <c r="G28" s="158"/>
      <c r="H28" s="158"/>
      <c r="I28" s="159">
        <f t="shared" si="0"/>
        <v>0</v>
      </c>
    </row>
    <row r="29" spans="1:12" ht="14.15" customHeight="1" x14ac:dyDescent="0.35">
      <c r="A29" s="47"/>
      <c r="B29" s="468"/>
      <c r="C29" s="157"/>
      <c r="D29" s="158"/>
      <c r="E29" s="158"/>
      <c r="F29" s="158"/>
      <c r="G29" s="158"/>
      <c r="H29" s="158"/>
      <c r="I29" s="159">
        <f t="shared" si="0"/>
        <v>0</v>
      </c>
    </row>
    <row r="30" spans="1:12" ht="14.15" customHeight="1" x14ac:dyDescent="0.35">
      <c r="A30" s="47"/>
      <c r="B30" s="468"/>
      <c r="C30" s="157"/>
      <c r="D30" s="158"/>
      <c r="E30" s="158"/>
      <c r="F30" s="158"/>
      <c r="G30" s="158"/>
      <c r="H30" s="158"/>
      <c r="I30" s="159">
        <f t="shared" si="0"/>
        <v>0</v>
      </c>
    </row>
    <row r="31" spans="1:12" ht="14.15" customHeight="1" x14ac:dyDescent="0.35">
      <c r="A31" s="47"/>
      <c r="B31" s="468"/>
      <c r="C31" s="157"/>
      <c r="D31" s="158"/>
      <c r="E31" s="158"/>
      <c r="F31" s="158"/>
      <c r="G31" s="158"/>
      <c r="H31" s="158"/>
      <c r="I31" s="159">
        <f t="shared" si="0"/>
        <v>0</v>
      </c>
    </row>
    <row r="32" spans="1:12" ht="14.15" customHeight="1" x14ac:dyDescent="0.35">
      <c r="A32" s="47"/>
      <c r="B32" s="468"/>
      <c r="C32" s="157"/>
      <c r="D32" s="158"/>
      <c r="E32" s="158"/>
      <c r="F32" s="158"/>
      <c r="G32" s="158"/>
      <c r="H32" s="158"/>
      <c r="I32" s="159">
        <f t="shared" si="0"/>
        <v>0</v>
      </c>
    </row>
    <row r="33" spans="1:9" ht="14.15" customHeight="1" x14ac:dyDescent="0.35">
      <c r="A33" s="47"/>
      <c r="B33" s="468"/>
      <c r="C33" s="157"/>
      <c r="D33" s="158"/>
      <c r="E33" s="158"/>
      <c r="F33" s="158"/>
      <c r="G33" s="158"/>
      <c r="H33" s="158"/>
      <c r="I33" s="159">
        <f t="shared" si="0"/>
        <v>0</v>
      </c>
    </row>
    <row r="34" spans="1:9" ht="14.15" customHeight="1" x14ac:dyDescent="0.35">
      <c r="A34" s="47"/>
      <c r="B34" s="468"/>
      <c r="C34" s="157"/>
      <c r="D34" s="158"/>
      <c r="E34" s="158"/>
      <c r="F34" s="158"/>
      <c r="G34" s="158"/>
      <c r="H34" s="158"/>
      <c r="I34" s="159">
        <f t="shared" si="0"/>
        <v>0</v>
      </c>
    </row>
    <row r="35" spans="1:9" ht="14.15" customHeight="1" x14ac:dyDescent="0.35">
      <c r="A35" s="47"/>
      <c r="B35" s="468"/>
      <c r="C35" s="157"/>
      <c r="D35" s="158"/>
      <c r="E35" s="158"/>
      <c r="F35" s="158"/>
      <c r="G35" s="158"/>
      <c r="H35" s="158"/>
      <c r="I35" s="159">
        <f t="shared" si="0"/>
        <v>0</v>
      </c>
    </row>
    <row r="36" spans="1:9" ht="14.15" customHeight="1" x14ac:dyDescent="0.35">
      <c r="A36" s="47"/>
      <c r="B36" s="468"/>
      <c r="C36" s="157"/>
      <c r="D36" s="158"/>
      <c r="E36" s="158"/>
      <c r="F36" s="158"/>
      <c r="G36" s="158"/>
      <c r="H36" s="158"/>
      <c r="I36" s="159">
        <f t="shared" si="0"/>
        <v>0</v>
      </c>
    </row>
    <row r="37" spans="1:9" ht="14.15" customHeight="1" x14ac:dyDescent="0.35">
      <c r="A37" s="47"/>
      <c r="B37" s="468"/>
      <c r="C37" s="157"/>
      <c r="D37" s="158"/>
      <c r="E37" s="158"/>
      <c r="F37" s="158"/>
      <c r="G37" s="158"/>
      <c r="H37" s="158"/>
      <c r="I37" s="159">
        <f t="shared" si="0"/>
        <v>0</v>
      </c>
    </row>
    <row r="38" spans="1:9" ht="14.15" customHeight="1" x14ac:dyDescent="0.35">
      <c r="A38" s="47"/>
      <c r="B38" s="468"/>
      <c r="C38" s="157"/>
      <c r="D38" s="158"/>
      <c r="E38" s="158"/>
      <c r="F38" s="158"/>
      <c r="G38" s="158"/>
      <c r="H38" s="158"/>
      <c r="I38" s="159">
        <f t="shared" si="0"/>
        <v>0</v>
      </c>
    </row>
    <row r="39" spans="1:9" ht="14.15" customHeight="1" x14ac:dyDescent="0.35">
      <c r="A39" s="47"/>
      <c r="B39" s="468"/>
      <c r="C39" s="157"/>
      <c r="D39" s="158"/>
      <c r="E39" s="158"/>
      <c r="F39" s="158"/>
      <c r="G39" s="158"/>
      <c r="H39" s="158"/>
      <c r="I39" s="159">
        <f t="shared" si="0"/>
        <v>0</v>
      </c>
    </row>
    <row r="40" spans="1:9" ht="14.15" customHeight="1" x14ac:dyDescent="0.35">
      <c r="A40" s="47"/>
      <c r="B40" s="468"/>
      <c r="C40" s="157"/>
      <c r="D40" s="158"/>
      <c r="E40" s="158"/>
      <c r="F40" s="158"/>
      <c r="G40" s="158"/>
      <c r="H40" s="158"/>
      <c r="I40" s="159">
        <f t="shared" si="0"/>
        <v>0</v>
      </c>
    </row>
    <row r="41" spans="1:9" ht="14.15" customHeight="1" x14ac:dyDescent="0.35">
      <c r="A41" s="47"/>
      <c r="B41" s="468"/>
      <c r="C41" s="157"/>
      <c r="D41" s="158"/>
      <c r="E41" s="158"/>
      <c r="F41" s="158"/>
      <c r="G41" s="158"/>
      <c r="H41" s="158"/>
      <c r="I41" s="159">
        <f t="shared" si="0"/>
        <v>0</v>
      </c>
    </row>
    <row r="42" spans="1:9" ht="14.15" customHeight="1" x14ac:dyDescent="0.35">
      <c r="A42" s="47"/>
      <c r="B42" s="468"/>
      <c r="C42" s="157"/>
      <c r="D42" s="158"/>
      <c r="E42" s="158"/>
      <c r="F42" s="158"/>
      <c r="G42" s="158"/>
      <c r="H42" s="158"/>
      <c r="I42" s="159">
        <f t="shared" si="0"/>
        <v>0</v>
      </c>
    </row>
    <row r="43" spans="1:9" ht="14.15" customHeight="1" x14ac:dyDescent="0.35">
      <c r="A43" s="47"/>
      <c r="B43" s="468"/>
      <c r="C43" s="157"/>
      <c r="D43" s="158"/>
      <c r="E43" s="158"/>
      <c r="F43" s="158"/>
      <c r="G43" s="158"/>
      <c r="H43" s="158"/>
      <c r="I43" s="159">
        <f t="shared" si="0"/>
        <v>0</v>
      </c>
    </row>
    <row r="44" spans="1:9" ht="14.15" customHeight="1" x14ac:dyDescent="0.35">
      <c r="A44" s="47"/>
      <c r="B44" s="468"/>
      <c r="C44" s="157"/>
      <c r="D44" s="158"/>
      <c r="E44" s="158"/>
      <c r="F44" s="158"/>
      <c r="G44" s="158"/>
      <c r="H44" s="158"/>
      <c r="I44" s="159">
        <f t="shared" si="0"/>
        <v>0</v>
      </c>
    </row>
    <row r="45" spans="1:9" ht="14.15" customHeight="1" x14ac:dyDescent="0.35">
      <c r="A45" s="47"/>
      <c r="B45" s="468"/>
      <c r="C45" s="157"/>
      <c r="D45" s="158"/>
      <c r="E45" s="158"/>
      <c r="F45" s="158"/>
      <c r="G45" s="158"/>
      <c r="H45" s="158"/>
      <c r="I45" s="159">
        <f t="shared" si="0"/>
        <v>0</v>
      </c>
    </row>
    <row r="46" spans="1:9" ht="14.15" customHeight="1" x14ac:dyDescent="0.35">
      <c r="A46" s="47"/>
      <c r="B46" s="468"/>
      <c r="C46" s="157"/>
      <c r="D46" s="158"/>
      <c r="E46" s="158"/>
      <c r="F46" s="158"/>
      <c r="G46" s="158"/>
      <c r="H46" s="158"/>
      <c r="I46" s="159">
        <f t="shared" si="0"/>
        <v>0</v>
      </c>
    </row>
    <row r="47" spans="1:9" ht="14.15" customHeight="1" x14ac:dyDescent="0.35">
      <c r="A47" s="47"/>
      <c r="B47" s="468"/>
      <c r="C47" s="157"/>
      <c r="D47" s="158"/>
      <c r="E47" s="158"/>
      <c r="F47" s="158"/>
      <c r="G47" s="158"/>
      <c r="H47" s="158"/>
      <c r="I47" s="159">
        <f t="shared" si="0"/>
        <v>0</v>
      </c>
    </row>
    <row r="48" spans="1:9" ht="14.15" customHeight="1" x14ac:dyDescent="0.35">
      <c r="A48" s="47"/>
      <c r="B48" s="468"/>
      <c r="C48" s="157"/>
      <c r="D48" s="158"/>
      <c r="E48" s="158"/>
      <c r="F48" s="158"/>
      <c r="G48" s="158"/>
      <c r="H48" s="158"/>
      <c r="I48" s="159">
        <f t="shared" si="0"/>
        <v>0</v>
      </c>
    </row>
    <row r="49" spans="1:9" ht="14.15" customHeight="1" x14ac:dyDescent="0.35">
      <c r="A49" s="47"/>
      <c r="B49" s="468"/>
      <c r="C49" s="157"/>
      <c r="D49" s="158"/>
      <c r="E49" s="158"/>
      <c r="F49" s="158"/>
      <c r="G49" s="158"/>
      <c r="H49" s="158"/>
      <c r="I49" s="159">
        <f t="shared" si="0"/>
        <v>0</v>
      </c>
    </row>
    <row r="50" spans="1:9" ht="14.15" customHeight="1" x14ac:dyDescent="0.35">
      <c r="A50" s="47"/>
      <c r="B50" s="468"/>
      <c r="C50" s="157"/>
      <c r="D50" s="158"/>
      <c r="E50" s="158"/>
      <c r="F50" s="158"/>
      <c r="G50" s="158"/>
      <c r="H50" s="158"/>
      <c r="I50" s="159">
        <f t="shared" si="0"/>
        <v>0</v>
      </c>
    </row>
    <row r="51" spans="1:9" ht="14.15" customHeight="1" x14ac:dyDescent="0.35">
      <c r="A51" s="47"/>
      <c r="B51" s="468"/>
      <c r="C51" s="157"/>
      <c r="D51" s="158"/>
      <c r="E51" s="158"/>
      <c r="F51" s="158"/>
      <c r="G51" s="158"/>
      <c r="H51" s="158"/>
      <c r="I51" s="159">
        <f t="shared" si="0"/>
        <v>0</v>
      </c>
    </row>
    <row r="52" spans="1:9" ht="14.15" customHeight="1" x14ac:dyDescent="0.35">
      <c r="A52" s="47"/>
      <c r="B52" s="468"/>
      <c r="C52" s="157"/>
      <c r="D52" s="158"/>
      <c r="E52" s="158"/>
      <c r="F52" s="158"/>
      <c r="G52" s="158"/>
      <c r="H52" s="158"/>
      <c r="I52" s="159">
        <f t="shared" si="0"/>
        <v>0</v>
      </c>
    </row>
    <row r="53" spans="1:9" ht="14.15" customHeight="1" x14ac:dyDescent="0.35">
      <c r="A53" s="47"/>
      <c r="B53" s="468"/>
      <c r="C53" s="157"/>
      <c r="D53" s="158"/>
      <c r="E53" s="158"/>
      <c r="F53" s="158"/>
      <c r="G53" s="158"/>
      <c r="H53" s="158"/>
      <c r="I53" s="159">
        <f t="shared" si="0"/>
        <v>0</v>
      </c>
    </row>
    <row r="54" spans="1:9" ht="14.15" customHeight="1" x14ac:dyDescent="0.35">
      <c r="A54" s="47"/>
      <c r="B54" s="468"/>
      <c r="C54" s="157"/>
      <c r="D54" s="158"/>
      <c r="E54" s="158"/>
      <c r="F54" s="158"/>
      <c r="G54" s="158"/>
      <c r="H54" s="158"/>
      <c r="I54" s="159">
        <f t="shared" si="0"/>
        <v>0</v>
      </c>
    </row>
    <row r="55" spans="1:9" ht="14.15" customHeight="1" x14ac:dyDescent="0.35">
      <c r="A55" s="47"/>
      <c r="B55" s="468"/>
      <c r="C55" s="157"/>
      <c r="D55" s="158"/>
      <c r="E55" s="158"/>
      <c r="F55" s="158"/>
      <c r="G55" s="158"/>
      <c r="H55" s="158"/>
      <c r="I55" s="159">
        <f t="shared" si="0"/>
        <v>0</v>
      </c>
    </row>
    <row r="56" spans="1:9" ht="14.15" customHeight="1" x14ac:dyDescent="0.35">
      <c r="A56" s="47"/>
      <c r="B56" s="468"/>
      <c r="C56" s="157"/>
      <c r="D56" s="158"/>
      <c r="E56" s="158"/>
      <c r="F56" s="158"/>
      <c r="G56" s="158"/>
      <c r="H56" s="158"/>
      <c r="I56" s="159">
        <f t="shared" si="0"/>
        <v>0</v>
      </c>
    </row>
    <row r="57" spans="1:9" ht="14.15" customHeight="1" x14ac:dyDescent="0.35">
      <c r="A57" s="47"/>
      <c r="B57" s="468"/>
      <c r="C57" s="157"/>
      <c r="D57" s="158"/>
      <c r="E57" s="158"/>
      <c r="F57" s="158"/>
      <c r="G57" s="158"/>
      <c r="H57" s="158"/>
      <c r="I57" s="159">
        <f t="shared" si="0"/>
        <v>0</v>
      </c>
    </row>
    <row r="58" spans="1:9" ht="14.15" customHeight="1" x14ac:dyDescent="0.35">
      <c r="A58" s="47"/>
      <c r="B58" s="468"/>
      <c r="C58" s="157"/>
      <c r="D58" s="158"/>
      <c r="E58" s="158"/>
      <c r="F58" s="158"/>
      <c r="G58" s="158"/>
      <c r="H58" s="158"/>
      <c r="I58" s="159">
        <f t="shared" si="0"/>
        <v>0</v>
      </c>
    </row>
    <row r="59" spans="1:9" ht="14.15" customHeight="1" x14ac:dyDescent="0.35">
      <c r="A59" s="47"/>
      <c r="B59" s="468"/>
      <c r="C59" s="157"/>
      <c r="D59" s="158"/>
      <c r="E59" s="158"/>
      <c r="F59" s="158"/>
      <c r="G59" s="158"/>
      <c r="H59" s="158"/>
      <c r="I59" s="159">
        <f t="shared" si="0"/>
        <v>0</v>
      </c>
    </row>
    <row r="60" spans="1:9" ht="14.15" customHeight="1" x14ac:dyDescent="0.35">
      <c r="A60" s="47"/>
      <c r="B60" s="468"/>
      <c r="C60" s="157"/>
      <c r="D60" s="158"/>
      <c r="E60" s="158"/>
      <c r="F60" s="158"/>
      <c r="G60" s="158"/>
      <c r="H60" s="158"/>
      <c r="I60" s="159">
        <f t="shared" si="0"/>
        <v>0</v>
      </c>
    </row>
    <row r="61" spans="1:9" ht="14.15" customHeight="1" x14ac:dyDescent="0.35">
      <c r="A61" s="47"/>
      <c r="B61" s="468"/>
      <c r="C61" s="157"/>
      <c r="D61" s="158"/>
      <c r="E61" s="158"/>
      <c r="F61" s="158"/>
      <c r="G61" s="158"/>
      <c r="H61" s="158"/>
      <c r="I61" s="159">
        <f t="shared" si="0"/>
        <v>0</v>
      </c>
    </row>
    <row r="62" spans="1:9" ht="14.15" customHeight="1" x14ac:dyDescent="0.35">
      <c r="A62" s="47"/>
      <c r="B62" s="468"/>
      <c r="C62" s="157"/>
      <c r="D62" s="158"/>
      <c r="E62" s="158"/>
      <c r="F62" s="158"/>
      <c r="G62" s="158"/>
      <c r="H62" s="158"/>
      <c r="I62" s="159">
        <f t="shared" si="0"/>
        <v>0</v>
      </c>
    </row>
    <row r="63" spans="1:9" ht="14.15" customHeight="1" x14ac:dyDescent="0.35">
      <c r="A63" s="47"/>
      <c r="B63" s="468"/>
      <c r="C63" s="157"/>
      <c r="D63" s="158"/>
      <c r="E63" s="158"/>
      <c r="F63" s="158"/>
      <c r="G63" s="158"/>
      <c r="H63" s="158"/>
      <c r="I63" s="159">
        <f t="shared" si="0"/>
        <v>0</v>
      </c>
    </row>
    <row r="64" spans="1:9" ht="14.15" customHeight="1" x14ac:dyDescent="0.35">
      <c r="A64" s="47"/>
      <c r="B64" s="469"/>
      <c r="C64" s="160"/>
      <c r="D64" s="161"/>
      <c r="E64" s="161"/>
      <c r="F64" s="161"/>
      <c r="G64" s="161"/>
      <c r="H64" s="161"/>
      <c r="I64" s="162">
        <f t="shared" si="0"/>
        <v>0</v>
      </c>
    </row>
    <row r="65" spans="1:15" ht="12.75" customHeight="1" x14ac:dyDescent="0.35">
      <c r="C65" s="315"/>
      <c r="D65" s="315"/>
      <c r="E65" s="315"/>
      <c r="F65" s="315"/>
      <c r="G65" s="315"/>
      <c r="H65" s="315"/>
      <c r="I65" s="315"/>
      <c r="J65" s="315"/>
    </row>
    <row r="66" spans="1:15" s="63" customFormat="1" ht="20.149999999999999" customHeight="1" x14ac:dyDescent="0.35">
      <c r="A66" s="237">
        <f>+A23+1</f>
        <v>2</v>
      </c>
      <c r="B66" s="62" t="s">
        <v>318</v>
      </c>
      <c r="C66" s="62"/>
      <c r="D66" s="64"/>
      <c r="E66" s="64"/>
      <c r="F66" s="64"/>
      <c r="G66" s="64"/>
      <c r="H66" s="64"/>
      <c r="I66" s="64"/>
      <c r="J66" s="64"/>
    </row>
    <row r="67" spans="1:15" s="63" customFormat="1" ht="100" customHeight="1" x14ac:dyDescent="0.35">
      <c r="A67" s="65"/>
      <c r="B67" s="806"/>
      <c r="C67" s="807"/>
      <c r="D67" s="807"/>
      <c r="E67" s="807"/>
      <c r="F67" s="807"/>
      <c r="G67" s="807"/>
      <c r="H67" s="807"/>
      <c r="I67" s="808"/>
      <c r="J67" s="64"/>
    </row>
    <row r="69" spans="1:15" s="74" customFormat="1" ht="12.75" customHeight="1" x14ac:dyDescent="0.35">
      <c r="A69" s="21"/>
      <c r="B69" s="21"/>
      <c r="C69" s="176"/>
      <c r="D69" s="21"/>
      <c r="E69" s="21"/>
      <c r="F69" s="21"/>
      <c r="G69" s="21"/>
      <c r="H69" s="21"/>
      <c r="I69" s="21"/>
      <c r="J69" s="21"/>
      <c r="K69" s="21"/>
    </row>
    <row r="70" spans="1:15" s="74" customFormat="1" ht="15.65" customHeight="1" x14ac:dyDescent="0.35">
      <c r="A70" s="470" t="s">
        <v>171</v>
      </c>
      <c r="B70" s="718" t="s">
        <v>275</v>
      </c>
      <c r="C70" s="795" t="s">
        <v>276</v>
      </c>
      <c r="D70" s="795"/>
      <c r="E70" s="795"/>
      <c r="F70" s="795"/>
      <c r="G70" s="795"/>
      <c r="H70" s="795"/>
      <c r="I70" s="795"/>
      <c r="J70" s="795"/>
      <c r="K70" s="33"/>
      <c r="L70" s="33"/>
      <c r="M70" s="33"/>
      <c r="N70" s="33"/>
      <c r="O70" s="33"/>
    </row>
    <row r="71" spans="1:15" s="74" customFormat="1" ht="60.65" customHeight="1" x14ac:dyDescent="0.35">
      <c r="A71" s="21"/>
      <c r="B71" s="382"/>
      <c r="C71" s="792"/>
      <c r="D71" s="793"/>
      <c r="E71" s="793"/>
      <c r="F71" s="793"/>
      <c r="G71" s="793"/>
      <c r="H71" s="793"/>
      <c r="I71" s="793"/>
      <c r="J71" s="793"/>
      <c r="K71" s="793"/>
      <c r="L71" s="793"/>
      <c r="M71" s="793"/>
      <c r="N71" s="793"/>
      <c r="O71" s="794"/>
    </row>
    <row r="72" spans="1:15" s="74" customFormat="1" ht="12.75" customHeight="1" x14ac:dyDescent="0.35">
      <c r="A72" s="21"/>
      <c r="B72" s="21"/>
      <c r="C72" s="176"/>
      <c r="D72" s="21"/>
      <c r="E72" s="21"/>
      <c r="F72" s="21"/>
      <c r="G72" s="21"/>
      <c r="H72" s="21"/>
      <c r="I72" s="21"/>
      <c r="J72" s="21"/>
      <c r="K72" s="21"/>
    </row>
    <row r="73" spans="1:15" s="74" customFormat="1" ht="12.75" customHeight="1" x14ac:dyDescent="0.35">
      <c r="A73" s="21"/>
      <c r="B73" s="21"/>
      <c r="C73" s="176"/>
      <c r="D73" s="21"/>
      <c r="E73" s="21"/>
      <c r="F73" s="21"/>
      <c r="G73" s="21"/>
      <c r="H73" s="21"/>
      <c r="I73" s="21"/>
      <c r="J73" s="21"/>
      <c r="K73" s="21"/>
    </row>
    <row r="74" spans="1:15" s="74" customFormat="1" ht="36" customHeight="1" x14ac:dyDescent="0.35">
      <c r="A74" s="470" t="s">
        <v>173</v>
      </c>
      <c r="B74" s="719" t="s">
        <v>277</v>
      </c>
      <c r="C74" s="799" t="s">
        <v>278</v>
      </c>
      <c r="D74" s="799"/>
      <c r="E74" s="799"/>
      <c r="F74" s="799"/>
      <c r="G74" s="799"/>
      <c r="H74" s="799"/>
      <c r="I74" s="799"/>
      <c r="J74" s="799"/>
      <c r="K74" s="799"/>
      <c r="L74" s="799"/>
      <c r="M74" s="799"/>
      <c r="N74" s="799"/>
      <c r="O74" s="799"/>
    </row>
    <row r="75" spans="1:15" s="74" customFormat="1" ht="45" customHeight="1" x14ac:dyDescent="0.35">
      <c r="A75" s="21"/>
      <c r="B75" s="382"/>
      <c r="C75" s="792"/>
      <c r="D75" s="793"/>
      <c r="E75" s="793"/>
      <c r="F75" s="793"/>
      <c r="G75" s="793"/>
      <c r="H75" s="793"/>
      <c r="I75" s="793"/>
      <c r="J75" s="793"/>
      <c r="K75" s="793"/>
      <c r="L75" s="793"/>
      <c r="M75" s="793"/>
      <c r="N75" s="793"/>
      <c r="O75" s="794"/>
    </row>
    <row r="76" spans="1:15" s="74" customFormat="1" ht="15.5" x14ac:dyDescent="0.35">
      <c r="A76" s="21"/>
      <c r="B76" s="382"/>
      <c r="C76" s="33"/>
      <c r="D76" s="33"/>
      <c r="E76" s="33"/>
      <c r="F76" s="33"/>
      <c r="G76" s="33"/>
      <c r="H76" s="33"/>
      <c r="I76" s="33"/>
      <c r="J76" s="33"/>
      <c r="K76" s="33"/>
      <c r="L76" s="33"/>
      <c r="M76" s="33"/>
      <c r="N76" s="33"/>
      <c r="O76" s="33"/>
    </row>
    <row r="77" spans="1:15" s="74" customFormat="1" ht="12.75" customHeight="1" x14ac:dyDescent="0.35">
      <c r="A77" s="21"/>
      <c r="B77" s="21"/>
      <c r="C77" s="176"/>
      <c r="D77" s="21"/>
      <c r="E77" s="21"/>
      <c r="F77" s="21"/>
      <c r="G77" s="21"/>
      <c r="H77" s="21"/>
      <c r="I77" s="21"/>
      <c r="J77" s="21"/>
      <c r="K77" s="21"/>
    </row>
    <row r="78" spans="1:15" s="74" customFormat="1" ht="12.75" customHeight="1" x14ac:dyDescent="0.35">
      <c r="A78" s="470" t="s">
        <v>175</v>
      </c>
      <c r="B78" s="715" t="s">
        <v>279</v>
      </c>
      <c r="C78" s="693"/>
      <c r="D78" s="693"/>
      <c r="E78" s="693"/>
      <c r="F78" s="693"/>
      <c r="G78" s="693"/>
      <c r="H78" s="693"/>
      <c r="I78" s="693"/>
      <c r="J78" s="693"/>
      <c r="K78" s="693"/>
      <c r="L78" s="693"/>
      <c r="M78" s="693"/>
      <c r="N78" s="693"/>
      <c r="O78" s="693"/>
    </row>
    <row r="79" spans="1:15" s="74" customFormat="1" ht="12.75" customHeight="1" x14ac:dyDescent="0.35">
      <c r="A79" s="21"/>
      <c r="B79" s="33"/>
      <c r="C79" s="33"/>
      <c r="D79" s="33"/>
      <c r="E79" s="33"/>
      <c r="F79" s="33"/>
      <c r="G79" s="33"/>
      <c r="H79" s="33"/>
      <c r="I79" s="33"/>
      <c r="J79" s="33"/>
      <c r="K79" s="33"/>
      <c r="L79" s="33"/>
      <c r="M79" s="33"/>
      <c r="N79" s="33"/>
      <c r="O79" s="33"/>
    </row>
    <row r="80" spans="1:15" s="74" customFormat="1" ht="12.75" customHeight="1" x14ac:dyDescent="0.35">
      <c r="A80" s="695"/>
      <c r="B80" s="791" t="s">
        <v>280</v>
      </c>
      <c r="C80" s="791"/>
      <c r="D80" s="791"/>
      <c r="E80" s="791"/>
      <c r="F80" s="791"/>
      <c r="G80" s="33"/>
      <c r="H80" s="33"/>
      <c r="I80" s="33"/>
      <c r="J80" s="33"/>
      <c r="K80" s="33"/>
      <c r="L80" s="33"/>
      <c r="M80" s="33"/>
      <c r="N80" s="33"/>
      <c r="O80" s="33"/>
    </row>
    <row r="81" spans="1:15" s="74" customFormat="1" ht="12.75" customHeight="1" x14ac:dyDescent="0.35">
      <c r="A81" s="695"/>
      <c r="B81" s="791"/>
      <c r="C81" s="791"/>
      <c r="D81" s="791"/>
      <c r="E81" s="791"/>
      <c r="F81" s="791"/>
      <c r="G81" s="696"/>
      <c r="H81" s="22" t="s">
        <v>281</v>
      </c>
      <c r="I81" s="33"/>
      <c r="J81" s="33"/>
      <c r="K81" s="33"/>
      <c r="L81" s="33"/>
      <c r="M81" s="33"/>
      <c r="N81" s="33"/>
      <c r="O81" s="33"/>
    </row>
    <row r="82" spans="1:15" s="74" customFormat="1" ht="12.75" customHeight="1" x14ac:dyDescent="0.35">
      <c r="A82" s="695"/>
      <c r="B82" s="697"/>
      <c r="C82" s="697"/>
      <c r="D82" s="697"/>
      <c r="E82" s="697"/>
      <c r="F82" s="697"/>
      <c r="G82" s="33"/>
      <c r="H82" s="22"/>
      <c r="I82" s="33"/>
      <c r="J82" s="33"/>
      <c r="K82" s="33"/>
      <c r="L82" s="33"/>
      <c r="M82" s="33"/>
      <c r="N82" s="33"/>
      <c r="O82" s="33"/>
    </row>
    <row r="83" spans="1:15" s="74" customFormat="1" ht="22.5" customHeight="1" x14ac:dyDescent="0.35">
      <c r="A83" s="97"/>
      <c r="B83" s="698" t="s">
        <v>282</v>
      </c>
      <c r="C83" s="33"/>
      <c r="D83" s="33"/>
      <c r="E83" s="33"/>
      <c r="F83" s="33"/>
      <c r="G83" s="33"/>
      <c r="H83" s="33"/>
      <c r="I83" s="33"/>
      <c r="J83" s="33"/>
      <c r="K83" s="33"/>
      <c r="L83" s="33"/>
      <c r="M83" s="33"/>
      <c r="N83" s="33"/>
      <c r="O83" s="33"/>
    </row>
    <row r="84" spans="1:15" s="74" customFormat="1" ht="12.75" customHeight="1" x14ac:dyDescent="0.35">
      <c r="A84" s="97"/>
      <c r="B84" s="791" t="s">
        <v>283</v>
      </c>
      <c r="C84" s="791"/>
      <c r="D84" s="791"/>
      <c r="E84" s="791"/>
      <c r="F84" s="791"/>
      <c r="G84" s="33"/>
      <c r="H84" s="33"/>
      <c r="I84" s="33"/>
      <c r="J84" s="33"/>
      <c r="K84" s="33"/>
      <c r="L84" s="33"/>
      <c r="M84" s="33"/>
      <c r="N84" s="33"/>
      <c r="O84" s="33"/>
    </row>
    <row r="85" spans="1:15" s="74" customFormat="1" ht="12.75" customHeight="1" x14ac:dyDescent="0.35">
      <c r="A85" s="97"/>
      <c r="B85" s="791"/>
      <c r="C85" s="791"/>
      <c r="D85" s="791"/>
      <c r="E85" s="791"/>
      <c r="F85" s="791"/>
      <c r="G85" s="33"/>
      <c r="H85" s="33"/>
      <c r="I85" s="33"/>
      <c r="J85" s="33"/>
      <c r="K85" s="33"/>
      <c r="L85" s="33"/>
      <c r="M85" s="33"/>
      <c r="N85" s="33"/>
      <c r="O85" s="33"/>
    </row>
    <row r="86" spans="1:15" s="74" customFormat="1" ht="36.65" customHeight="1" x14ac:dyDescent="0.35">
      <c r="A86" s="97"/>
      <c r="B86" s="791"/>
      <c r="C86" s="791"/>
      <c r="D86" s="791"/>
      <c r="E86" s="791"/>
      <c r="F86" s="791"/>
      <c r="G86" s="696"/>
      <c r="H86" s="22" t="s">
        <v>281</v>
      </c>
      <c r="I86" s="33"/>
      <c r="J86" s="33"/>
      <c r="K86" s="33"/>
      <c r="L86" s="33"/>
      <c r="M86" s="33"/>
      <c r="N86" s="33"/>
      <c r="O86" s="33"/>
    </row>
    <row r="87" spans="1:15" s="74" customFormat="1" ht="23.5" customHeight="1" x14ac:dyDescent="0.35">
      <c r="A87" s="97"/>
      <c r="B87" s="697"/>
      <c r="C87" s="697"/>
      <c r="D87" s="697"/>
      <c r="E87" s="697"/>
      <c r="F87" s="697"/>
      <c r="G87" s="697"/>
      <c r="H87" s="22"/>
      <c r="I87" s="33"/>
      <c r="J87" s="33"/>
      <c r="K87" s="33"/>
      <c r="L87" s="33"/>
      <c r="M87" s="33"/>
      <c r="N87" s="33"/>
      <c r="O87" s="33"/>
    </row>
    <row r="88" spans="1:15" s="74" customFormat="1" ht="23.5" customHeight="1" x14ac:dyDescent="0.35">
      <c r="A88" s="97"/>
      <c r="B88" s="791" t="s">
        <v>284</v>
      </c>
      <c r="C88" s="791"/>
      <c r="D88" s="791"/>
      <c r="E88" s="791"/>
      <c r="F88" s="791"/>
      <c r="G88" s="697"/>
      <c r="H88" s="22"/>
      <c r="I88" s="33"/>
      <c r="J88" s="33"/>
      <c r="K88" s="33"/>
      <c r="L88" s="33"/>
      <c r="M88" s="33"/>
      <c r="N88" s="33"/>
      <c r="O88" s="33"/>
    </row>
    <row r="89" spans="1:15" s="74" customFormat="1" ht="13" customHeight="1" x14ac:dyDescent="0.35">
      <c r="A89" s="97"/>
      <c r="B89" s="791"/>
      <c r="C89" s="791"/>
      <c r="D89" s="791"/>
      <c r="E89" s="791"/>
      <c r="F89" s="791"/>
      <c r="G89" s="697"/>
      <c r="H89" s="22"/>
      <c r="I89" s="33"/>
      <c r="J89" s="33"/>
      <c r="K89" s="33"/>
      <c r="L89" s="33"/>
      <c r="M89" s="33"/>
      <c r="N89" s="33"/>
      <c r="O89" s="33"/>
    </row>
    <row r="90" spans="1:15" s="74" customFormat="1" ht="15" customHeight="1" x14ac:dyDescent="0.35">
      <c r="A90" s="97"/>
      <c r="B90" s="791"/>
      <c r="C90" s="791"/>
      <c r="D90" s="791"/>
      <c r="E90" s="791"/>
      <c r="F90" s="791"/>
      <c r="G90" s="696"/>
      <c r="H90" s="22" t="s">
        <v>281</v>
      </c>
      <c r="I90" s="33"/>
      <c r="J90" s="33"/>
      <c r="K90" s="33"/>
      <c r="L90" s="33"/>
      <c r="M90" s="33"/>
      <c r="N90" s="33"/>
      <c r="O90" s="33"/>
    </row>
    <row r="91" spans="1:15" s="74" customFormat="1" ht="15" customHeight="1" x14ac:dyDescent="0.35">
      <c r="A91" s="97"/>
      <c r="B91" s="697"/>
      <c r="C91" s="697"/>
      <c r="D91" s="697"/>
      <c r="E91" s="697"/>
      <c r="F91" s="697"/>
      <c r="G91" s="697"/>
      <c r="H91" s="22"/>
      <c r="I91" s="33"/>
      <c r="J91" s="33"/>
      <c r="K91" s="33"/>
      <c r="L91" s="33"/>
      <c r="M91" s="33"/>
      <c r="N91" s="33"/>
      <c r="O91" s="33"/>
    </row>
    <row r="92" spans="1:15" s="74" customFormat="1" ht="15" customHeight="1" x14ac:dyDescent="0.35">
      <c r="A92" s="97"/>
      <c r="B92" s="697"/>
      <c r="C92" s="697"/>
      <c r="D92" s="697"/>
      <c r="E92" s="697"/>
      <c r="F92" s="697"/>
      <c r="G92" s="697"/>
      <c r="H92" s="22"/>
      <c r="I92" s="33"/>
      <c r="J92" s="33"/>
      <c r="K92" s="33"/>
      <c r="L92" s="33"/>
      <c r="M92" s="33"/>
      <c r="N92" s="33"/>
      <c r="O92" s="33"/>
    </row>
    <row r="93" spans="1:15" s="74" customFormat="1" ht="31.5" customHeight="1" x14ac:dyDescent="0.35">
      <c r="A93" s="97"/>
      <c r="B93" s="791" t="s">
        <v>285</v>
      </c>
      <c r="C93" s="791"/>
      <c r="D93" s="791"/>
      <c r="E93" s="791"/>
      <c r="F93" s="791"/>
      <c r="G93" s="699"/>
      <c r="H93" s="22" t="s">
        <v>281</v>
      </c>
      <c r="I93" s="33"/>
      <c r="J93" s="33"/>
      <c r="K93" s="33"/>
      <c r="L93" s="33"/>
      <c r="M93" s="33"/>
      <c r="N93" s="33"/>
      <c r="O93" s="33"/>
    </row>
    <row r="94" spans="1:15" s="74" customFormat="1" ht="12.75" customHeight="1" x14ac:dyDescent="0.35">
      <c r="A94" s="97"/>
      <c r="B94" s="382"/>
      <c r="C94" s="33"/>
      <c r="D94" s="33"/>
      <c r="E94" s="33"/>
      <c r="F94" s="33"/>
      <c r="G94" s="33"/>
      <c r="H94" s="33"/>
      <c r="I94" s="33"/>
      <c r="J94" s="33"/>
      <c r="K94" s="33"/>
      <c r="L94" s="33"/>
      <c r="M94" s="33"/>
      <c r="N94" s="33"/>
      <c r="O94" s="33"/>
    </row>
    <row r="95" spans="1:15" s="74" customFormat="1" ht="12.75" customHeight="1" x14ac:dyDescent="0.35">
      <c r="A95" s="97"/>
      <c r="B95" s="97"/>
      <c r="C95" s="801"/>
      <c r="D95" s="802"/>
      <c r="E95" s="802"/>
      <c r="F95" s="802"/>
      <c r="G95" s="802"/>
      <c r="H95" s="802"/>
      <c r="I95" s="802"/>
      <c r="J95" s="802"/>
      <c r="K95" s="802"/>
      <c r="L95" s="802"/>
      <c r="M95" s="802"/>
      <c r="N95" s="802"/>
      <c r="O95" s="802"/>
    </row>
    <row r="96" spans="1:15" s="74" customFormat="1" ht="15.5" x14ac:dyDescent="0.35">
      <c r="A96" s="21"/>
      <c r="B96" s="716" t="s">
        <v>286</v>
      </c>
      <c r="C96" s="382" t="s">
        <v>287</v>
      </c>
      <c r="D96" s="382"/>
      <c r="E96" s="33"/>
      <c r="F96" s="696"/>
      <c r="G96" s="22" t="s">
        <v>281</v>
      </c>
      <c r="H96" s="33"/>
      <c r="I96" s="33"/>
      <c r="J96" s="33"/>
      <c r="K96" s="33"/>
      <c r="L96" s="700"/>
      <c r="M96" s="700"/>
      <c r="N96" s="700"/>
      <c r="O96" s="701"/>
    </row>
    <row r="97" spans="1:15" s="74" customFormat="1" ht="15.5" x14ac:dyDescent="0.35">
      <c r="A97" s="21"/>
      <c r="B97" s="716"/>
      <c r="C97" s="382"/>
      <c r="D97" s="382"/>
      <c r="E97" s="33"/>
      <c r="F97" s="22"/>
      <c r="G97" s="22"/>
      <c r="H97" s="33"/>
      <c r="I97" s="33"/>
      <c r="J97" s="33"/>
      <c r="K97" s="33"/>
      <c r="L97" s="703"/>
      <c r="M97" s="703"/>
      <c r="N97" s="703"/>
      <c r="O97" s="703"/>
    </row>
    <row r="98" spans="1:15" s="74" customFormat="1" ht="15.5" x14ac:dyDescent="0.35">
      <c r="A98" s="21"/>
      <c r="B98" s="716"/>
      <c r="C98" s="382" t="s">
        <v>288</v>
      </c>
      <c r="D98" s="382"/>
      <c r="E98" s="33"/>
      <c r="F98" s="22"/>
      <c r="G98" s="22"/>
      <c r="H98" s="33"/>
      <c r="I98" s="33"/>
      <c r="J98" s="33"/>
      <c r="K98" s="33"/>
      <c r="L98" s="703"/>
      <c r="M98" s="703"/>
      <c r="N98" s="703"/>
      <c r="O98" s="703"/>
    </row>
    <row r="99" spans="1:15" s="74" customFormat="1" ht="100.5" customHeight="1" x14ac:dyDescent="0.35">
      <c r="A99" s="21"/>
      <c r="B99" s="702"/>
      <c r="C99" s="792"/>
      <c r="D99" s="793"/>
      <c r="E99" s="793"/>
      <c r="F99" s="793"/>
      <c r="G99" s="793"/>
      <c r="H99" s="793"/>
      <c r="I99" s="793"/>
      <c r="J99" s="793"/>
      <c r="K99" s="793"/>
      <c r="L99" s="793"/>
      <c r="M99" s="793"/>
      <c r="N99" s="793"/>
      <c r="O99" s="794"/>
    </row>
    <row r="100" spans="1:15" s="74" customFormat="1" ht="15.5" x14ac:dyDescent="0.35">
      <c r="A100" s="21"/>
      <c r="B100" s="702"/>
      <c r="C100" s="22"/>
      <c r="D100" s="33"/>
      <c r="E100" s="33"/>
      <c r="F100" s="22"/>
      <c r="G100" s="22"/>
      <c r="H100" s="33"/>
      <c r="I100" s="33"/>
      <c r="J100" s="33"/>
      <c r="K100" s="33"/>
      <c r="L100" s="703"/>
      <c r="M100" s="703"/>
      <c r="N100" s="703"/>
      <c r="O100" s="703"/>
    </row>
    <row r="101" spans="1:15" s="74" customFormat="1" ht="15.65" customHeight="1" x14ac:dyDescent="0.35">
      <c r="A101" s="21"/>
      <c r="B101" s="716" t="s">
        <v>289</v>
      </c>
      <c r="C101" s="382"/>
      <c r="D101" s="717"/>
      <c r="E101" s="717"/>
      <c r="F101" s="717"/>
      <c r="G101" s="717"/>
      <c r="H101" s="717"/>
      <c r="I101" s="717"/>
      <c r="J101" s="707"/>
      <c r="K101" s="707"/>
      <c r="L101" s="704"/>
      <c r="M101" s="704"/>
      <c r="N101" s="704"/>
      <c r="O101" s="704"/>
    </row>
    <row r="102" spans="1:15" s="74" customFormat="1" ht="15.65" customHeight="1" x14ac:dyDescent="0.35">
      <c r="A102" s="21"/>
      <c r="B102" s="382"/>
      <c r="C102" s="800" t="s">
        <v>290</v>
      </c>
      <c r="D102" s="800"/>
      <c r="E102" s="800"/>
      <c r="F102" s="800"/>
      <c r="G102" s="800"/>
      <c r="H102" s="800"/>
      <c r="I102" s="800"/>
      <c r="J102" s="708"/>
      <c r="K102" s="708"/>
      <c r="L102" s="705"/>
      <c r="M102" s="705"/>
      <c r="N102" s="705"/>
      <c r="O102" s="706"/>
    </row>
    <row r="103" spans="1:15" s="74" customFormat="1" ht="77.5" customHeight="1" x14ac:dyDescent="0.35">
      <c r="A103" s="21"/>
      <c r="B103" s="33"/>
      <c r="C103" s="792"/>
      <c r="D103" s="793"/>
      <c r="E103" s="793"/>
      <c r="F103" s="793"/>
      <c r="G103" s="793"/>
      <c r="H103" s="793"/>
      <c r="I103" s="793"/>
      <c r="J103" s="793"/>
      <c r="K103" s="793"/>
      <c r="L103" s="793"/>
      <c r="M103" s="793"/>
      <c r="N103" s="793"/>
      <c r="O103" s="794"/>
    </row>
    <row r="104" spans="1:15" s="74" customFormat="1" ht="15.5" x14ac:dyDescent="0.35">
      <c r="A104" s="21"/>
      <c r="B104" s="33"/>
      <c r="C104" s="33"/>
      <c r="D104" s="33"/>
      <c r="E104" s="33"/>
      <c r="F104" s="33"/>
      <c r="G104" s="33"/>
      <c r="H104" s="33"/>
      <c r="I104" s="33"/>
      <c r="J104" s="33"/>
      <c r="K104" s="33"/>
      <c r="L104" s="33"/>
      <c r="M104" s="33"/>
      <c r="N104" s="33"/>
      <c r="O104" s="33"/>
    </row>
    <row r="105" spans="1:15" s="74" customFormat="1" ht="15.5" x14ac:dyDescent="0.35">
      <c r="A105" s="21"/>
      <c r="B105" s="716" t="s">
        <v>291</v>
      </c>
      <c r="C105" s="382"/>
      <c r="D105" s="382"/>
      <c r="E105" s="382"/>
      <c r="F105" s="33"/>
      <c r="G105" s="33"/>
      <c r="H105" s="33"/>
      <c r="I105" s="33"/>
      <c r="J105" s="33"/>
      <c r="K105" s="33"/>
      <c r="L105" s="33"/>
      <c r="M105" s="33"/>
      <c r="N105" s="33"/>
      <c r="O105" s="33"/>
    </row>
    <row r="106" spans="1:15" s="74" customFormat="1" ht="15.65" customHeight="1" x14ac:dyDescent="0.35">
      <c r="A106" s="21"/>
      <c r="B106" s="382"/>
      <c r="C106" s="717"/>
      <c r="D106" s="717"/>
      <c r="E106" s="717"/>
      <c r="F106" s="707"/>
      <c r="G106" s="707"/>
      <c r="H106" s="707"/>
      <c r="I106" s="707"/>
      <c r="J106" s="707"/>
      <c r="K106" s="707"/>
      <c r="L106" s="707"/>
      <c r="M106" s="707"/>
      <c r="N106" s="707"/>
      <c r="O106" s="707"/>
    </row>
    <row r="107" spans="1:15" s="74" customFormat="1" ht="33" customHeight="1" x14ac:dyDescent="0.35">
      <c r="A107" s="21"/>
      <c r="B107" s="382"/>
      <c r="C107" s="791" t="s">
        <v>292</v>
      </c>
      <c r="D107" s="791"/>
      <c r="E107" s="791"/>
      <c r="F107" s="696" t="s">
        <v>0</v>
      </c>
      <c r="G107" s="22" t="s">
        <v>281</v>
      </c>
      <c r="H107" s="33"/>
      <c r="I107" s="33"/>
      <c r="J107" s="33"/>
      <c r="K107" s="33"/>
      <c r="L107" s="710"/>
      <c r="M107" s="710"/>
      <c r="N107" s="710"/>
      <c r="O107" s="711"/>
    </row>
    <row r="108" spans="1:15" s="74" customFormat="1" ht="10" customHeight="1" x14ac:dyDescent="0.35">
      <c r="A108" s="21"/>
      <c r="B108" s="33"/>
      <c r="C108" s="33"/>
      <c r="D108" s="33"/>
      <c r="E108" s="33"/>
      <c r="F108" s="33"/>
      <c r="G108" s="33"/>
      <c r="H108" s="33"/>
      <c r="I108" s="33"/>
      <c r="J108" s="33"/>
      <c r="K108" s="33"/>
      <c r="L108" s="33"/>
      <c r="M108" s="33"/>
      <c r="N108" s="33"/>
      <c r="O108" s="33"/>
    </row>
    <row r="109" spans="1:15" s="74" customFormat="1" ht="29.15" customHeight="1" x14ac:dyDescent="0.35">
      <c r="A109" s="21"/>
      <c r="B109" s="33"/>
      <c r="C109" s="799" t="s">
        <v>293</v>
      </c>
      <c r="D109" s="799"/>
      <c r="E109" s="799"/>
      <c r="F109" s="799"/>
      <c r="G109" s="799"/>
      <c r="H109" s="799"/>
      <c r="I109" s="799"/>
      <c r="J109" s="799"/>
      <c r="K109" s="33"/>
      <c r="L109" s="33"/>
      <c r="M109" s="33"/>
      <c r="N109" s="33"/>
      <c r="O109" s="33"/>
    </row>
    <row r="110" spans="1:15" s="74" customFormat="1" ht="60.65" customHeight="1" x14ac:dyDescent="0.35">
      <c r="A110" s="21"/>
      <c r="B110" s="33"/>
      <c r="C110" s="792"/>
      <c r="D110" s="793"/>
      <c r="E110" s="793"/>
      <c r="F110" s="793"/>
      <c r="G110" s="793"/>
      <c r="H110" s="793"/>
      <c r="I110" s="793"/>
      <c r="J110" s="793"/>
      <c r="K110" s="793"/>
      <c r="L110" s="793"/>
      <c r="M110" s="793"/>
      <c r="N110" s="793"/>
      <c r="O110" s="794"/>
    </row>
    <row r="111" spans="1:15" s="74" customFormat="1" ht="34" customHeight="1" x14ac:dyDescent="0.35">
      <c r="A111" s="21"/>
      <c r="B111" s="33"/>
      <c r="C111" s="714"/>
      <c r="D111" s="714"/>
      <c r="E111" s="714"/>
      <c r="F111" s="714"/>
      <c r="G111" s="714"/>
      <c r="H111" s="714"/>
      <c r="I111" s="714"/>
      <c r="J111" s="714"/>
      <c r="K111" s="714"/>
      <c r="L111" s="713"/>
      <c r="M111" s="713"/>
      <c r="N111" s="713"/>
      <c r="O111" s="713"/>
    </row>
    <row r="112" spans="1:15" s="74" customFormat="1" ht="23.5" customHeight="1" x14ac:dyDescent="0.35">
      <c r="A112" s="21"/>
      <c r="B112" s="33"/>
      <c r="C112" s="791" t="s">
        <v>294</v>
      </c>
      <c r="D112" s="791"/>
      <c r="E112" s="791"/>
      <c r="F112" s="696" t="s">
        <v>0</v>
      </c>
      <c r="G112" s="22" t="s">
        <v>281</v>
      </c>
      <c r="H112" s="714"/>
      <c r="I112" s="714"/>
      <c r="J112" s="714"/>
      <c r="K112" s="714"/>
      <c r="L112" s="713"/>
      <c r="M112" s="713"/>
      <c r="N112" s="713"/>
      <c r="O112" s="713"/>
    </row>
    <row r="113" spans="1:15" s="74" customFormat="1" ht="10" customHeight="1" x14ac:dyDescent="0.35">
      <c r="A113" s="21"/>
      <c r="B113" s="33"/>
      <c r="C113" s="712"/>
      <c r="D113" s="712"/>
      <c r="E113" s="712"/>
      <c r="F113" s="712"/>
      <c r="G113" s="22"/>
      <c r="H113" s="714"/>
      <c r="I113" s="714"/>
      <c r="J113" s="714"/>
      <c r="K113" s="714"/>
      <c r="L113" s="713"/>
      <c r="M113" s="713"/>
      <c r="N113" s="713"/>
      <c r="O113" s="713"/>
    </row>
    <row r="114" spans="1:15" s="74" customFormat="1" ht="15.65" customHeight="1" x14ac:dyDescent="0.35">
      <c r="A114" s="21"/>
      <c r="B114" s="33"/>
      <c r="C114" s="798" t="s">
        <v>295</v>
      </c>
      <c r="D114" s="798"/>
      <c r="E114" s="798"/>
      <c r="F114" s="798"/>
      <c r="G114" s="798"/>
      <c r="H114" s="798"/>
      <c r="I114" s="798"/>
      <c r="J114" s="798"/>
      <c r="K114" s="798"/>
      <c r="L114" s="798"/>
      <c r="M114" s="798"/>
      <c r="N114" s="798"/>
      <c r="O114" s="798"/>
    </row>
    <row r="115" spans="1:15" s="74" customFormat="1" ht="60.65" customHeight="1" x14ac:dyDescent="0.35">
      <c r="A115" s="21"/>
      <c r="B115" s="33"/>
      <c r="C115" s="792"/>
      <c r="D115" s="793"/>
      <c r="E115" s="793"/>
      <c r="F115" s="793"/>
      <c r="G115" s="793"/>
      <c r="H115" s="793"/>
      <c r="I115" s="793"/>
      <c r="J115" s="793"/>
      <c r="K115" s="793"/>
      <c r="L115" s="793"/>
      <c r="M115" s="793"/>
      <c r="N115" s="793"/>
      <c r="O115" s="794"/>
    </row>
    <row r="116" spans="1:15" s="74" customFormat="1" ht="24.65" customHeight="1" x14ac:dyDescent="0.35">
      <c r="A116" s="21"/>
      <c r="B116" s="33"/>
      <c r="C116" s="33"/>
      <c r="D116" s="33"/>
      <c r="E116" s="33"/>
      <c r="F116" s="33"/>
      <c r="G116" s="33"/>
      <c r="H116" s="33"/>
      <c r="I116" s="33"/>
      <c r="J116" s="33"/>
      <c r="K116" s="33"/>
      <c r="L116" s="33"/>
      <c r="M116" s="33"/>
      <c r="N116" s="33"/>
      <c r="O116" s="33"/>
    </row>
    <row r="117" spans="1:15" s="74" customFormat="1" ht="24.65" customHeight="1" x14ac:dyDescent="0.35">
      <c r="A117" s="21"/>
      <c r="B117" s="33"/>
      <c r="C117" s="791" t="s">
        <v>296</v>
      </c>
      <c r="D117" s="791"/>
      <c r="E117" s="791"/>
      <c r="F117" s="696" t="s">
        <v>0</v>
      </c>
      <c r="G117" s="22" t="s">
        <v>281</v>
      </c>
      <c r="H117" s="33"/>
      <c r="I117" s="33"/>
      <c r="J117" s="33"/>
      <c r="K117" s="33"/>
      <c r="L117" s="33"/>
      <c r="M117" s="33"/>
      <c r="N117" s="33"/>
      <c r="O117" s="33"/>
    </row>
    <row r="118" spans="1:15" s="74" customFormat="1" ht="24.65" customHeight="1" x14ac:dyDescent="0.35">
      <c r="A118" s="21"/>
      <c r="B118" s="33"/>
      <c r="C118" s="33"/>
      <c r="D118" s="33"/>
      <c r="E118" s="33"/>
      <c r="F118" s="33"/>
      <c r="G118" s="33"/>
      <c r="H118" s="33"/>
      <c r="I118" s="33"/>
      <c r="J118" s="33"/>
      <c r="K118" s="33"/>
      <c r="L118" s="33"/>
      <c r="M118" s="33"/>
      <c r="N118" s="33"/>
      <c r="O118" s="33"/>
    </row>
    <row r="119" spans="1:15" s="74" customFormat="1" ht="15.65" customHeight="1" x14ac:dyDescent="0.35">
      <c r="A119" s="21"/>
      <c r="B119" s="33"/>
      <c r="C119" s="789" t="s">
        <v>297</v>
      </c>
      <c r="D119" s="789"/>
      <c r="E119" s="789"/>
      <c r="F119" s="789"/>
      <c r="G119" s="789"/>
      <c r="H119" s="789"/>
      <c r="I119" s="789"/>
      <c r="J119" s="789"/>
      <c r="K119" s="789"/>
      <c r="L119" s="789"/>
      <c r="M119" s="789"/>
      <c r="N119" s="789"/>
      <c r="O119" s="789"/>
    </row>
    <row r="120" spans="1:15" s="74" customFormat="1" ht="58.5" customHeight="1" x14ac:dyDescent="0.35">
      <c r="A120" s="21"/>
      <c r="B120" s="33"/>
      <c r="C120" s="792"/>
      <c r="D120" s="793"/>
      <c r="E120" s="793"/>
      <c r="F120" s="793"/>
      <c r="G120" s="793"/>
      <c r="H120" s="793"/>
      <c r="I120" s="793"/>
      <c r="J120" s="793"/>
      <c r="K120" s="793"/>
      <c r="L120" s="793"/>
      <c r="M120" s="793"/>
      <c r="N120" s="793"/>
      <c r="O120" s="794"/>
    </row>
    <row r="121" spans="1:15" s="74" customFormat="1" ht="15.5" x14ac:dyDescent="0.35">
      <c r="A121" s="21"/>
      <c r="B121" s="33"/>
      <c r="C121" s="33"/>
      <c r="D121" s="33"/>
      <c r="E121" s="33"/>
      <c r="F121" s="33"/>
      <c r="G121" s="33"/>
      <c r="H121" s="33"/>
      <c r="I121" s="33"/>
      <c r="J121" s="33"/>
      <c r="K121" s="33"/>
      <c r="L121" s="33"/>
      <c r="M121" s="33"/>
      <c r="N121" s="33"/>
      <c r="O121" s="33"/>
    </row>
    <row r="122" spans="1:15" s="74" customFormat="1" ht="15.5" x14ac:dyDescent="0.35">
      <c r="A122" s="21"/>
      <c r="B122" s="33"/>
      <c r="C122" s="33"/>
      <c r="D122" s="33"/>
      <c r="E122" s="33"/>
      <c r="F122" s="33"/>
      <c r="G122" s="33"/>
      <c r="H122" s="33"/>
      <c r="I122" s="33"/>
      <c r="J122" s="33"/>
      <c r="K122" s="33"/>
      <c r="L122" s="33"/>
      <c r="M122" s="33"/>
      <c r="N122" s="33"/>
      <c r="O122" s="33"/>
    </row>
    <row r="123" spans="1:15" s="74" customFormat="1" ht="15.65" customHeight="1" x14ac:dyDescent="0.35">
      <c r="A123" s="21"/>
      <c r="B123" s="718" t="s">
        <v>298</v>
      </c>
      <c r="C123" s="795" t="s">
        <v>299</v>
      </c>
      <c r="D123" s="795"/>
      <c r="E123" s="795"/>
      <c r="F123" s="795"/>
      <c r="G123" s="795"/>
      <c r="H123" s="795"/>
      <c r="I123" s="795"/>
      <c r="J123" s="795"/>
      <c r="K123" s="51"/>
      <c r="L123" s="51"/>
      <c r="M123" s="51"/>
      <c r="N123" s="51"/>
      <c r="O123" s="51"/>
    </row>
    <row r="124" spans="1:15" s="74" customFormat="1" ht="52.5" customHeight="1" x14ac:dyDescent="0.35">
      <c r="A124" s="21"/>
      <c r="B124" s="382"/>
      <c r="C124" s="796"/>
      <c r="D124" s="797"/>
      <c r="E124" s="797"/>
      <c r="F124" s="797"/>
      <c r="G124" s="797"/>
      <c r="H124" s="797"/>
      <c r="I124" s="797"/>
      <c r="J124" s="797"/>
      <c r="K124" s="797"/>
      <c r="L124" s="700"/>
      <c r="M124" s="700"/>
      <c r="N124" s="700"/>
      <c r="O124" s="701"/>
    </row>
    <row r="125" spans="1:15" s="74" customFormat="1" ht="15.5" x14ac:dyDescent="0.35">
      <c r="A125" s="21"/>
      <c r="B125" s="382"/>
      <c r="C125" s="709"/>
      <c r="D125" s="709"/>
      <c r="E125" s="709"/>
      <c r="F125" s="709"/>
      <c r="G125" s="709"/>
      <c r="H125" s="709"/>
      <c r="I125" s="709"/>
      <c r="J125" s="709"/>
      <c r="K125" s="709"/>
      <c r="L125" s="705"/>
      <c r="M125" s="705"/>
      <c r="N125" s="705"/>
      <c r="O125" s="706"/>
    </row>
    <row r="126" spans="1:15" s="74" customFormat="1" ht="15.5" x14ac:dyDescent="0.35">
      <c r="A126" s="21"/>
      <c r="B126" s="382"/>
      <c r="C126" s="33"/>
      <c r="D126" s="33"/>
      <c r="E126" s="33"/>
      <c r="F126" s="33"/>
      <c r="G126" s="33"/>
      <c r="H126" s="33"/>
      <c r="I126" s="33"/>
      <c r="J126" s="33"/>
      <c r="K126" s="33"/>
      <c r="L126" s="33"/>
      <c r="M126" s="33"/>
      <c r="N126" s="33"/>
      <c r="O126" s="33"/>
    </row>
    <row r="127" spans="1:15" s="51" customFormat="1" ht="27" customHeight="1" x14ac:dyDescent="0.35">
      <c r="A127" s="21"/>
      <c r="B127" s="719" t="s">
        <v>300</v>
      </c>
      <c r="C127" s="798" t="s">
        <v>301</v>
      </c>
      <c r="D127" s="798"/>
      <c r="E127" s="798"/>
      <c r="F127" s="798"/>
      <c r="G127" s="798"/>
      <c r="H127" s="798"/>
      <c r="I127" s="798"/>
      <c r="J127" s="798"/>
    </row>
    <row r="128" spans="1:15" s="74" customFormat="1" ht="96.65" customHeight="1" x14ac:dyDescent="0.35">
      <c r="A128" s="21"/>
      <c r="B128" s="718"/>
      <c r="C128" s="792"/>
      <c r="D128" s="793"/>
      <c r="E128" s="793"/>
      <c r="F128" s="793"/>
      <c r="G128" s="793"/>
      <c r="H128" s="793"/>
      <c r="I128" s="793"/>
      <c r="J128" s="793"/>
      <c r="K128" s="793"/>
      <c r="L128" s="793"/>
      <c r="M128" s="793"/>
      <c r="N128" s="793"/>
      <c r="O128" s="794"/>
    </row>
    <row r="129" spans="1:15" s="74" customFormat="1" ht="15.5" x14ac:dyDescent="0.35">
      <c r="A129" s="21"/>
      <c r="B129" s="33"/>
      <c r="C129" s="33"/>
      <c r="D129" s="33"/>
      <c r="E129" s="33"/>
      <c r="F129" s="33"/>
      <c r="G129" s="33"/>
      <c r="H129" s="33"/>
      <c r="I129" s="33"/>
      <c r="J129" s="33"/>
      <c r="K129" s="33"/>
      <c r="L129" s="33"/>
      <c r="M129" s="33"/>
      <c r="N129" s="33"/>
      <c r="O129" s="33"/>
    </row>
    <row r="130" spans="1:15" s="74" customFormat="1" ht="15.5" x14ac:dyDescent="0.35"/>
    <row r="131" spans="1:15" s="74" customFormat="1" ht="15.5" x14ac:dyDescent="0.35"/>
    <row r="132" spans="1:15" s="74" customFormat="1" ht="15.5" x14ac:dyDescent="0.35"/>
    <row r="133" spans="1:15" s="74" customFormat="1" ht="36.65" customHeight="1" x14ac:dyDescent="0.35">
      <c r="A133" s="21"/>
      <c r="B133" s="719" t="s">
        <v>302</v>
      </c>
      <c r="C133" s="789" t="s">
        <v>303</v>
      </c>
      <c r="D133" s="789"/>
      <c r="E133" s="789"/>
      <c r="F133" s="789"/>
      <c r="G133" s="789"/>
      <c r="H133" s="789"/>
      <c r="I133" s="789"/>
      <c r="J133" s="789"/>
      <c r="K133" s="789"/>
      <c r="L133" s="789"/>
      <c r="M133" s="789"/>
      <c r="N133" s="789"/>
      <c r="O133" s="789"/>
    </row>
    <row r="134" spans="1:15" s="74" customFormat="1" ht="67.5" customHeight="1" x14ac:dyDescent="0.35">
      <c r="A134" s="21"/>
      <c r="B134" s="382"/>
      <c r="C134" s="792"/>
      <c r="D134" s="793"/>
      <c r="E134" s="793"/>
      <c r="F134" s="793"/>
      <c r="G134" s="793"/>
      <c r="H134" s="793"/>
      <c r="I134" s="793"/>
      <c r="J134" s="793"/>
      <c r="K134" s="793"/>
      <c r="L134" s="793"/>
      <c r="M134" s="793"/>
      <c r="N134" s="793"/>
      <c r="O134" s="794"/>
    </row>
    <row r="135" spans="1:15" s="74" customFormat="1" ht="15.5" x14ac:dyDescent="0.35">
      <c r="A135" s="21"/>
      <c r="B135" s="33"/>
      <c r="C135" s="33"/>
      <c r="D135" s="33"/>
      <c r="E135" s="33"/>
      <c r="F135" s="33"/>
      <c r="G135" s="33"/>
      <c r="H135" s="33"/>
      <c r="I135" s="33"/>
      <c r="J135" s="33"/>
      <c r="K135" s="33"/>
      <c r="L135" s="33"/>
      <c r="M135" s="33"/>
      <c r="N135" s="33"/>
      <c r="O135" s="33"/>
    </row>
    <row r="136" spans="1:15" s="163" customFormat="1" ht="20.149999999999999" customHeight="1" x14ac:dyDescent="0.35">
      <c r="A136" s="470" t="s">
        <v>173</v>
      </c>
      <c r="B136" s="170" t="s">
        <v>319</v>
      </c>
      <c r="C136" s="170"/>
      <c r="D136" s="21"/>
      <c r="E136" s="21"/>
      <c r="F136" s="21"/>
      <c r="G136" s="21"/>
      <c r="H136" s="21"/>
      <c r="I136" s="21"/>
      <c r="J136" s="21"/>
      <c r="K136" s="21"/>
    </row>
    <row r="137" spans="1:15" s="163" customFormat="1" ht="100" customHeight="1" x14ac:dyDescent="0.35">
      <c r="A137" s="21"/>
      <c r="B137" s="790"/>
      <c r="C137" s="790"/>
      <c r="D137" s="790"/>
      <c r="E137" s="790"/>
      <c r="F137" s="790"/>
      <c r="G137" s="790"/>
      <c r="H137" s="790"/>
      <c r="I137" s="790"/>
      <c r="J137" s="175"/>
      <c r="K137" s="21"/>
    </row>
  </sheetData>
  <sheetProtection selectLockedCells="1"/>
  <mergeCells count="36">
    <mergeCell ref="C120:O120"/>
    <mergeCell ref="C123:J123"/>
    <mergeCell ref="C124:K124"/>
    <mergeCell ref="C127:J127"/>
    <mergeCell ref="C128:O128"/>
    <mergeCell ref="C112:E112"/>
    <mergeCell ref="C114:O114"/>
    <mergeCell ref="C115:O115"/>
    <mergeCell ref="C117:E117"/>
    <mergeCell ref="C119:O119"/>
    <mergeCell ref="C102:I102"/>
    <mergeCell ref="C103:O103"/>
    <mergeCell ref="C107:E107"/>
    <mergeCell ref="C109:J109"/>
    <mergeCell ref="C110:O110"/>
    <mergeCell ref="B84:F86"/>
    <mergeCell ref="B88:F90"/>
    <mergeCell ref="B93:F93"/>
    <mergeCell ref="C95:O95"/>
    <mergeCell ref="C99:O99"/>
    <mergeCell ref="B137:I137"/>
    <mergeCell ref="C133:O133"/>
    <mergeCell ref="C134:O134"/>
    <mergeCell ref="B67:I67"/>
    <mergeCell ref="B3:I4"/>
    <mergeCell ref="B7:I7"/>
    <mergeCell ref="B11:I13"/>
    <mergeCell ref="B17:I18"/>
    <mergeCell ref="B21:I22"/>
    <mergeCell ref="B8:I9"/>
    <mergeCell ref="B19:I19"/>
    <mergeCell ref="C70:J70"/>
    <mergeCell ref="C71:O71"/>
    <mergeCell ref="C74:O74"/>
    <mergeCell ref="C75:O75"/>
    <mergeCell ref="B80:F81"/>
  </mergeCells>
  <dataValidations disablePrompts="1" count="1">
    <dataValidation type="decimal" operator="greaterThanOrEqual" allowBlank="1" showInputMessage="1" showErrorMessage="1" error="Enter a positive value only." sqref="C25:H64" xr:uid="{92CA5A56-00C0-446E-8F30-5618D037E675}">
      <formula1>0</formula1>
    </dataValidation>
  </dataValidations>
  <printOptions horizontalCentered="1"/>
  <pageMargins left="0.7" right="0.7" top="0.75" bottom="0.75" header="0.3" footer="0.3"/>
  <pageSetup scale="61" fitToHeight="0" orientation="portrait" r:id="rId1"/>
  <headerFooter alignWithMargins="0"/>
  <extLst>
    <ext xmlns:x14="http://schemas.microsoft.com/office/spreadsheetml/2009/9/main" uri="{CCE6A557-97BC-4b89-ADB6-D9C93CAAB3DF}">
      <x14:dataValidations xmlns:xm="http://schemas.microsoft.com/office/excel/2006/main" disablePrompts="1" count="2">
        <x14:dataValidation type="list" operator="greaterThanOrEqual" showInputMessage="1" showErrorMessage="1" error="Enter a date past January 1, 2013." xr:uid="{1A9CC0B5-C8E4-48D7-8293-800CEBC31AB9}">
          <x14:formula1>
            <xm:f>'Pick List'!$I$19:$I$21</xm:f>
          </x14:formula1>
          <xm:sqref>G93</xm:sqref>
        </x14:dataValidation>
        <x14:dataValidation type="list" operator="greaterThanOrEqual" showInputMessage="1" showErrorMessage="1" error="Enter a date past January 1, 2013." xr:uid="{DDEB9212-1160-41FC-8B03-AC6821D874C8}">
          <x14:formula1>
            <xm:f>'Pick List'!$C$3:$C$5</xm:f>
          </x14:formula1>
          <xm:sqref>G81 G86 G90 F107 F112 F117 F96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11638-E272-4FDE-8C18-19C8742A8100}">
  <dimension ref="A1:N69"/>
  <sheetViews>
    <sheetView showGridLines="0" zoomScaleNormal="100" workbookViewId="0">
      <pane ySplit="1" topLeftCell="A2" activePane="bottomLeft" state="frozen"/>
      <selection activeCell="E6" sqref="E6"/>
      <selection pane="bottomLeft" activeCell="B3" sqref="B3:H4"/>
    </sheetView>
  </sheetViews>
  <sheetFormatPr defaultColWidth="0" defaultRowHeight="12.75" customHeight="1" x14ac:dyDescent="0.35"/>
  <cols>
    <col min="1" max="1" width="3.7265625" style="64" customWidth="1"/>
    <col min="2" max="2" width="14.1796875" style="64" customWidth="1"/>
    <col min="3" max="3" width="16.7265625" style="64" customWidth="1"/>
    <col min="4" max="8" width="18.26953125" style="64" customWidth="1"/>
    <col min="9" max="9" width="3.7265625" style="64" customWidth="1"/>
    <col min="10" max="14" width="0" style="64" hidden="1" customWidth="1"/>
    <col min="15" max="16384" width="9.1796875" style="64" hidden="1"/>
  </cols>
  <sheetData>
    <row r="1" spans="1:11" ht="23.15" customHeight="1" x14ac:dyDescent="0.4">
      <c r="B1" s="209" t="s">
        <v>320</v>
      </c>
      <c r="C1" s="209"/>
      <c r="D1" s="210"/>
      <c r="E1" s="210"/>
      <c r="F1" s="210"/>
      <c r="G1" s="210"/>
      <c r="H1" s="211"/>
      <c r="I1" s="211"/>
    </row>
    <row r="2" spans="1:11" ht="28.5" customHeight="1" x14ac:dyDescent="0.35">
      <c r="B2" s="91" t="str">
        <f>'Applicant Info and References'!B2</f>
        <v>800 MW Docket</v>
      </c>
      <c r="C2" s="91"/>
      <c r="D2" s="21"/>
      <c r="E2" s="21"/>
      <c r="F2" s="21"/>
      <c r="G2" s="21"/>
      <c r="H2" s="21"/>
    </row>
    <row r="3" spans="1:11" ht="15.65" customHeight="1" x14ac:dyDescent="0.35">
      <c r="B3" s="758" t="s">
        <v>321</v>
      </c>
      <c r="C3" s="759"/>
      <c r="D3" s="759"/>
      <c r="E3" s="759"/>
      <c r="F3" s="759"/>
      <c r="G3" s="759"/>
      <c r="H3" s="760"/>
    </row>
    <row r="4" spans="1:11" ht="42.65" customHeight="1" x14ac:dyDescent="0.35">
      <c r="B4" s="761"/>
      <c r="C4" s="762"/>
      <c r="D4" s="762"/>
      <c r="E4" s="762"/>
      <c r="F4" s="762"/>
      <c r="G4" s="762"/>
      <c r="H4" s="763"/>
    </row>
    <row r="5" spans="1:11" ht="15.5" x14ac:dyDescent="0.35">
      <c r="C5" s="283"/>
      <c r="D5" s="283"/>
      <c r="E5" s="283"/>
      <c r="F5" s="283"/>
      <c r="G5" s="283"/>
      <c r="H5" s="283"/>
      <c r="I5" s="283"/>
    </row>
    <row r="6" spans="1:11" ht="15.5" x14ac:dyDescent="0.35">
      <c r="B6" s="722" t="s">
        <v>256</v>
      </c>
      <c r="C6" s="488"/>
      <c r="D6" s="283"/>
      <c r="E6" s="283"/>
      <c r="F6" s="283"/>
      <c r="G6" s="283"/>
      <c r="H6" s="283"/>
      <c r="I6" s="283"/>
    </row>
    <row r="7" spans="1:11" ht="128.15" customHeight="1" x14ac:dyDescent="0.35">
      <c r="B7" s="809" t="s">
        <v>322</v>
      </c>
      <c r="C7" s="809"/>
      <c r="D7" s="809"/>
      <c r="E7" s="809"/>
      <c r="F7" s="809"/>
      <c r="G7" s="809"/>
      <c r="H7" s="809"/>
      <c r="I7" s="311"/>
    </row>
    <row r="8" spans="1:11" ht="17.5" customHeight="1" x14ac:dyDescent="0.35">
      <c r="B8" s="461"/>
      <c r="C8" s="461"/>
      <c r="D8" s="461"/>
      <c r="E8" s="461"/>
      <c r="F8" s="461"/>
      <c r="G8" s="461"/>
      <c r="H8" s="461"/>
      <c r="I8" s="311"/>
    </row>
    <row r="9" spans="1:11" ht="17.5" customHeight="1" x14ac:dyDescent="0.35">
      <c r="B9" s="771" t="s">
        <v>259</v>
      </c>
      <c r="C9" s="771"/>
      <c r="D9" s="771"/>
      <c r="E9" s="771"/>
      <c r="F9" s="771"/>
      <c r="G9" s="771"/>
      <c r="H9" s="771"/>
      <c r="I9" s="311"/>
    </row>
    <row r="10" spans="1:11" ht="17.5" customHeight="1" x14ac:dyDescent="0.35">
      <c r="B10" s="771"/>
      <c r="C10" s="771"/>
      <c r="D10" s="771"/>
      <c r="E10" s="771"/>
      <c r="F10" s="771"/>
      <c r="G10" s="771"/>
      <c r="H10" s="771"/>
      <c r="I10" s="311"/>
    </row>
    <row r="11" spans="1:11" ht="24.65" customHeight="1" x14ac:dyDescent="0.35">
      <c r="B11" s="771"/>
      <c r="C11" s="771"/>
      <c r="D11" s="771"/>
      <c r="E11" s="771"/>
      <c r="F11" s="771"/>
      <c r="G11" s="771"/>
      <c r="H11" s="771"/>
      <c r="I11" s="311"/>
    </row>
    <row r="12" spans="1:11" ht="16.5" customHeight="1" x14ac:dyDescent="0.35">
      <c r="B12" s="463"/>
      <c r="C12" s="463"/>
      <c r="D12" s="463"/>
      <c r="E12" s="463"/>
      <c r="F12" s="463"/>
      <c r="G12" s="463"/>
      <c r="H12" s="463"/>
      <c r="I12" s="311"/>
    </row>
    <row r="13" spans="1:11" s="74" customFormat="1" ht="17.5" customHeight="1" x14ac:dyDescent="0.35">
      <c r="A13" s="21"/>
      <c r="B13" s="487" t="s">
        <v>260</v>
      </c>
      <c r="C13" s="487"/>
      <c r="D13" s="463"/>
      <c r="E13" s="463"/>
      <c r="F13" s="463"/>
      <c r="G13" s="463"/>
      <c r="H13" s="463"/>
      <c r="I13" s="463"/>
      <c r="J13" s="166"/>
      <c r="K13" s="167"/>
    </row>
    <row r="14" spans="1:11" s="74" customFormat="1" ht="22" customHeight="1" x14ac:dyDescent="0.35">
      <c r="A14" s="21"/>
      <c r="B14" s="486" t="s">
        <v>261</v>
      </c>
      <c r="C14" s="486"/>
      <c r="D14" s="461"/>
      <c r="E14" s="461"/>
      <c r="F14" s="475"/>
      <c r="G14" s="461"/>
      <c r="H14" s="461"/>
      <c r="I14" s="461"/>
      <c r="J14" s="166"/>
      <c r="K14" s="167"/>
    </row>
    <row r="15" spans="1:11" s="74" customFormat="1" ht="21" customHeight="1" x14ac:dyDescent="0.35">
      <c r="A15" s="21"/>
      <c r="B15" s="788" t="s">
        <v>323</v>
      </c>
      <c r="C15" s="788"/>
      <c r="D15" s="788"/>
      <c r="E15" s="788"/>
      <c r="F15" s="788"/>
      <c r="G15" s="788"/>
      <c r="H15" s="788"/>
      <c r="I15" s="490"/>
      <c r="J15" s="166"/>
      <c r="K15" s="167"/>
    </row>
    <row r="16" spans="1:11" s="74" customFormat="1" ht="37" customHeight="1" x14ac:dyDescent="0.35">
      <c r="A16" s="21"/>
      <c r="B16" s="788"/>
      <c r="C16" s="788"/>
      <c r="D16" s="788"/>
      <c r="E16" s="788"/>
      <c r="F16" s="788"/>
      <c r="G16" s="788"/>
      <c r="H16" s="788"/>
      <c r="I16" s="490"/>
      <c r="J16" s="166"/>
      <c r="K16" s="167"/>
    </row>
    <row r="17" spans="1:11" s="74" customFormat="1" ht="19.5" customHeight="1" x14ac:dyDescent="0.35">
      <c r="A17" s="21"/>
      <c r="B17" s="486" t="s">
        <v>324</v>
      </c>
      <c r="C17" s="486"/>
      <c r="D17" s="461"/>
      <c r="E17" s="461"/>
      <c r="F17" s="475"/>
      <c r="G17" s="461"/>
      <c r="H17" s="461"/>
      <c r="I17" s="461"/>
      <c r="J17" s="166"/>
      <c r="K17" s="167"/>
    </row>
    <row r="18" spans="1:11" s="74" customFormat="1" ht="19.5" customHeight="1" x14ac:dyDescent="0.35">
      <c r="A18" s="21"/>
      <c r="B18" s="788" t="s">
        <v>325</v>
      </c>
      <c r="C18" s="788"/>
      <c r="D18" s="788"/>
      <c r="E18" s="788"/>
      <c r="F18" s="788"/>
      <c r="G18" s="788"/>
      <c r="H18" s="788"/>
      <c r="I18" s="166"/>
      <c r="J18" s="167"/>
    </row>
    <row r="19" spans="1:11" s="74" customFormat="1" ht="46.5" customHeight="1" x14ac:dyDescent="0.35">
      <c r="A19" s="21"/>
      <c r="B19" s="788"/>
      <c r="C19" s="788"/>
      <c r="D19" s="788"/>
      <c r="E19" s="788"/>
      <c r="F19" s="788"/>
      <c r="G19" s="788"/>
      <c r="H19" s="788"/>
      <c r="I19" s="166"/>
      <c r="J19" s="167"/>
    </row>
    <row r="20" spans="1:11" ht="20.149999999999999" customHeight="1" x14ac:dyDescent="0.35">
      <c r="A20" s="58">
        <v>1</v>
      </c>
      <c r="B20" s="312" t="s">
        <v>326</v>
      </c>
      <c r="C20" s="312"/>
      <c r="D20" s="313"/>
      <c r="E20" s="313"/>
      <c r="F20" s="313"/>
      <c r="G20" s="62"/>
      <c r="H20" s="313"/>
    </row>
    <row r="21" spans="1:11" ht="75.5" x14ac:dyDescent="0.35">
      <c r="A21" s="47"/>
      <c r="B21" s="151" t="s">
        <v>208</v>
      </c>
      <c r="C21" s="212" t="s">
        <v>267</v>
      </c>
      <c r="D21" s="152" t="s">
        <v>268</v>
      </c>
      <c r="E21" s="152" t="s">
        <v>269</v>
      </c>
      <c r="F21" s="152" t="s">
        <v>271</v>
      </c>
      <c r="G21" s="152" t="s">
        <v>272</v>
      </c>
      <c r="H21" s="153" t="s">
        <v>273</v>
      </c>
      <c r="I21" s="314"/>
    </row>
    <row r="22" spans="1:11" ht="14.15" customHeight="1" x14ac:dyDescent="0.35">
      <c r="A22" s="47"/>
      <c r="B22" s="467"/>
      <c r="C22" s="154"/>
      <c r="D22" s="155"/>
      <c r="E22" s="155"/>
      <c r="F22" s="155"/>
      <c r="G22" s="155"/>
      <c r="H22" s="156">
        <f>SUM(D22:G22)</f>
        <v>0</v>
      </c>
    </row>
    <row r="23" spans="1:11" ht="14.15" customHeight="1" x14ac:dyDescent="0.35">
      <c r="A23" s="47"/>
      <c r="B23" s="468"/>
      <c r="C23" s="157"/>
      <c r="D23" s="158"/>
      <c r="E23" s="158"/>
      <c r="F23" s="158"/>
      <c r="G23" s="158"/>
      <c r="H23" s="159">
        <f t="shared" ref="H23:H61" si="0">SUM(D23:G23)</f>
        <v>0</v>
      </c>
    </row>
    <row r="24" spans="1:11" ht="14.15" customHeight="1" x14ac:dyDescent="0.35">
      <c r="A24" s="47"/>
      <c r="B24" s="468"/>
      <c r="C24" s="157"/>
      <c r="D24" s="158"/>
      <c r="E24" s="158"/>
      <c r="F24" s="158"/>
      <c r="G24" s="158"/>
      <c r="H24" s="159">
        <f t="shared" si="0"/>
        <v>0</v>
      </c>
    </row>
    <row r="25" spans="1:11" ht="14.15" customHeight="1" x14ac:dyDescent="0.35">
      <c r="A25" s="47"/>
      <c r="B25" s="468"/>
      <c r="C25" s="157"/>
      <c r="D25" s="158"/>
      <c r="E25" s="158"/>
      <c r="F25" s="158"/>
      <c r="G25" s="158"/>
      <c r="H25" s="159">
        <f t="shared" si="0"/>
        <v>0</v>
      </c>
    </row>
    <row r="26" spans="1:11" ht="14.15" customHeight="1" x14ac:dyDescent="0.35">
      <c r="A26" s="47"/>
      <c r="B26" s="468"/>
      <c r="C26" s="157"/>
      <c r="D26" s="158"/>
      <c r="E26" s="158"/>
      <c r="F26" s="158"/>
      <c r="G26" s="158"/>
      <c r="H26" s="159">
        <f t="shared" si="0"/>
        <v>0</v>
      </c>
    </row>
    <row r="27" spans="1:11" ht="14.15" customHeight="1" x14ac:dyDescent="0.35">
      <c r="A27" s="47"/>
      <c r="B27" s="468"/>
      <c r="C27" s="157"/>
      <c r="D27" s="158"/>
      <c r="E27" s="158"/>
      <c r="F27" s="158"/>
      <c r="G27" s="158"/>
      <c r="H27" s="159">
        <f t="shared" si="0"/>
        <v>0</v>
      </c>
    </row>
    <row r="28" spans="1:11" ht="14.15" customHeight="1" x14ac:dyDescent="0.35">
      <c r="A28" s="47"/>
      <c r="B28" s="468"/>
      <c r="C28" s="157"/>
      <c r="D28" s="158"/>
      <c r="E28" s="158"/>
      <c r="F28" s="158"/>
      <c r="G28" s="158"/>
      <c r="H28" s="159">
        <f t="shared" si="0"/>
        <v>0</v>
      </c>
    </row>
    <row r="29" spans="1:11" ht="14.15" customHeight="1" x14ac:dyDescent="0.35">
      <c r="A29" s="47"/>
      <c r="B29" s="468"/>
      <c r="C29" s="157"/>
      <c r="D29" s="158"/>
      <c r="E29" s="158"/>
      <c r="F29" s="158"/>
      <c r="G29" s="158"/>
      <c r="H29" s="159">
        <f t="shared" si="0"/>
        <v>0</v>
      </c>
    </row>
    <row r="30" spans="1:11" ht="14.15" customHeight="1" x14ac:dyDescent="0.35">
      <c r="A30" s="47"/>
      <c r="B30" s="468"/>
      <c r="C30" s="157"/>
      <c r="D30" s="158"/>
      <c r="E30" s="158"/>
      <c r="F30" s="158"/>
      <c r="G30" s="158"/>
      <c r="H30" s="159">
        <f t="shared" si="0"/>
        <v>0</v>
      </c>
    </row>
    <row r="31" spans="1:11" ht="14.15" customHeight="1" x14ac:dyDescent="0.35">
      <c r="A31" s="47"/>
      <c r="B31" s="468"/>
      <c r="C31" s="157"/>
      <c r="D31" s="158"/>
      <c r="E31" s="158"/>
      <c r="F31" s="158"/>
      <c r="G31" s="158"/>
      <c r="H31" s="159">
        <f t="shared" si="0"/>
        <v>0</v>
      </c>
    </row>
    <row r="32" spans="1:11" ht="14.15" customHeight="1" x14ac:dyDescent="0.35">
      <c r="A32" s="47"/>
      <c r="B32" s="468"/>
      <c r="C32" s="157"/>
      <c r="D32" s="158"/>
      <c r="E32" s="158"/>
      <c r="F32" s="158"/>
      <c r="G32" s="158"/>
      <c r="H32" s="159">
        <f t="shared" si="0"/>
        <v>0</v>
      </c>
    </row>
    <row r="33" spans="1:8" ht="14.15" customHeight="1" x14ac:dyDescent="0.35">
      <c r="A33" s="47"/>
      <c r="B33" s="468"/>
      <c r="C33" s="157"/>
      <c r="D33" s="158"/>
      <c r="E33" s="158"/>
      <c r="F33" s="158"/>
      <c r="G33" s="158"/>
      <c r="H33" s="159">
        <f t="shared" si="0"/>
        <v>0</v>
      </c>
    </row>
    <row r="34" spans="1:8" ht="14.15" customHeight="1" x14ac:dyDescent="0.35">
      <c r="A34" s="47"/>
      <c r="B34" s="468"/>
      <c r="C34" s="157"/>
      <c r="D34" s="158"/>
      <c r="E34" s="158"/>
      <c r="F34" s="158"/>
      <c r="G34" s="158"/>
      <c r="H34" s="159">
        <f t="shared" si="0"/>
        <v>0</v>
      </c>
    </row>
    <row r="35" spans="1:8" ht="14.15" customHeight="1" x14ac:dyDescent="0.35">
      <c r="A35" s="47"/>
      <c r="B35" s="468"/>
      <c r="C35" s="157"/>
      <c r="D35" s="158"/>
      <c r="E35" s="158"/>
      <c r="F35" s="158"/>
      <c r="G35" s="158"/>
      <c r="H35" s="159">
        <f t="shared" si="0"/>
        <v>0</v>
      </c>
    </row>
    <row r="36" spans="1:8" ht="14.15" customHeight="1" x14ac:dyDescent="0.35">
      <c r="A36" s="47"/>
      <c r="B36" s="468"/>
      <c r="C36" s="157"/>
      <c r="D36" s="158"/>
      <c r="E36" s="158"/>
      <c r="F36" s="158"/>
      <c r="G36" s="158"/>
      <c r="H36" s="159">
        <f t="shared" si="0"/>
        <v>0</v>
      </c>
    </row>
    <row r="37" spans="1:8" ht="14.15" customHeight="1" x14ac:dyDescent="0.35">
      <c r="A37" s="47"/>
      <c r="B37" s="468"/>
      <c r="C37" s="157"/>
      <c r="D37" s="158"/>
      <c r="E37" s="158"/>
      <c r="F37" s="158"/>
      <c r="G37" s="158"/>
      <c r="H37" s="159">
        <f t="shared" si="0"/>
        <v>0</v>
      </c>
    </row>
    <row r="38" spans="1:8" ht="14.15" customHeight="1" x14ac:dyDescent="0.35">
      <c r="A38" s="47"/>
      <c r="B38" s="468"/>
      <c r="C38" s="157"/>
      <c r="D38" s="158"/>
      <c r="E38" s="158"/>
      <c r="F38" s="158"/>
      <c r="G38" s="158"/>
      <c r="H38" s="159">
        <f t="shared" si="0"/>
        <v>0</v>
      </c>
    </row>
    <row r="39" spans="1:8" ht="14.15" customHeight="1" x14ac:dyDescent="0.35">
      <c r="A39" s="47"/>
      <c r="B39" s="468"/>
      <c r="C39" s="157"/>
      <c r="D39" s="158"/>
      <c r="E39" s="158"/>
      <c r="F39" s="158"/>
      <c r="G39" s="158"/>
      <c r="H39" s="159">
        <f t="shared" si="0"/>
        <v>0</v>
      </c>
    </row>
    <row r="40" spans="1:8" ht="14.15" customHeight="1" x14ac:dyDescent="0.35">
      <c r="A40" s="47"/>
      <c r="B40" s="468"/>
      <c r="C40" s="157"/>
      <c r="D40" s="158"/>
      <c r="E40" s="158"/>
      <c r="F40" s="158"/>
      <c r="G40" s="158"/>
      <c r="H40" s="159">
        <f t="shared" si="0"/>
        <v>0</v>
      </c>
    </row>
    <row r="41" spans="1:8" ht="14.15" customHeight="1" x14ac:dyDescent="0.35">
      <c r="A41" s="47"/>
      <c r="B41" s="468"/>
      <c r="C41" s="157"/>
      <c r="D41" s="158"/>
      <c r="E41" s="158"/>
      <c r="F41" s="158"/>
      <c r="G41" s="158"/>
      <c r="H41" s="159">
        <f t="shared" si="0"/>
        <v>0</v>
      </c>
    </row>
    <row r="42" spans="1:8" ht="14.15" customHeight="1" x14ac:dyDescent="0.35">
      <c r="A42" s="47"/>
      <c r="B42" s="468"/>
      <c r="C42" s="157"/>
      <c r="D42" s="158"/>
      <c r="E42" s="158"/>
      <c r="F42" s="158"/>
      <c r="G42" s="158"/>
      <c r="H42" s="159">
        <f t="shared" si="0"/>
        <v>0</v>
      </c>
    </row>
    <row r="43" spans="1:8" ht="14.15" customHeight="1" x14ac:dyDescent="0.35">
      <c r="A43" s="47"/>
      <c r="B43" s="468"/>
      <c r="C43" s="157"/>
      <c r="D43" s="158"/>
      <c r="E43" s="158"/>
      <c r="F43" s="158"/>
      <c r="G43" s="158"/>
      <c r="H43" s="159">
        <f t="shared" si="0"/>
        <v>0</v>
      </c>
    </row>
    <row r="44" spans="1:8" ht="14.15" customHeight="1" x14ac:dyDescent="0.35">
      <c r="A44" s="47"/>
      <c r="B44" s="468"/>
      <c r="C44" s="157"/>
      <c r="D44" s="158"/>
      <c r="E44" s="158"/>
      <c r="F44" s="158"/>
      <c r="G44" s="158"/>
      <c r="H44" s="159">
        <f t="shared" si="0"/>
        <v>0</v>
      </c>
    </row>
    <row r="45" spans="1:8" ht="14.15" customHeight="1" x14ac:dyDescent="0.35">
      <c r="A45" s="47"/>
      <c r="B45" s="468"/>
      <c r="C45" s="157"/>
      <c r="D45" s="158"/>
      <c r="E45" s="158"/>
      <c r="F45" s="158"/>
      <c r="G45" s="158"/>
      <c r="H45" s="159">
        <f t="shared" si="0"/>
        <v>0</v>
      </c>
    </row>
    <row r="46" spans="1:8" ht="14.15" customHeight="1" x14ac:dyDescent="0.35">
      <c r="A46" s="47"/>
      <c r="B46" s="468"/>
      <c r="C46" s="157"/>
      <c r="D46" s="158"/>
      <c r="E46" s="158"/>
      <c r="F46" s="158"/>
      <c r="G46" s="158"/>
      <c r="H46" s="159">
        <f t="shared" si="0"/>
        <v>0</v>
      </c>
    </row>
    <row r="47" spans="1:8" ht="14.15" customHeight="1" x14ac:dyDescent="0.35">
      <c r="A47" s="47"/>
      <c r="B47" s="468"/>
      <c r="C47" s="157"/>
      <c r="D47" s="158"/>
      <c r="E47" s="158"/>
      <c r="F47" s="158"/>
      <c r="G47" s="158"/>
      <c r="H47" s="159">
        <f t="shared" si="0"/>
        <v>0</v>
      </c>
    </row>
    <row r="48" spans="1:8" ht="14.15" customHeight="1" x14ac:dyDescent="0.35">
      <c r="A48" s="47"/>
      <c r="B48" s="468"/>
      <c r="C48" s="157"/>
      <c r="D48" s="158"/>
      <c r="E48" s="158"/>
      <c r="F48" s="158"/>
      <c r="G48" s="158"/>
      <c r="H48" s="159">
        <f t="shared" si="0"/>
        <v>0</v>
      </c>
    </row>
    <row r="49" spans="1:9" ht="14.15" customHeight="1" x14ac:dyDescent="0.35">
      <c r="A49" s="47"/>
      <c r="B49" s="468"/>
      <c r="C49" s="157"/>
      <c r="D49" s="158"/>
      <c r="E49" s="158"/>
      <c r="F49" s="158"/>
      <c r="G49" s="158"/>
      <c r="H49" s="159">
        <f t="shared" si="0"/>
        <v>0</v>
      </c>
    </row>
    <row r="50" spans="1:9" ht="14.15" customHeight="1" x14ac:dyDescent="0.35">
      <c r="A50" s="47"/>
      <c r="B50" s="468"/>
      <c r="C50" s="157"/>
      <c r="D50" s="158"/>
      <c r="E50" s="158"/>
      <c r="F50" s="158"/>
      <c r="G50" s="158"/>
      <c r="H50" s="159">
        <f t="shared" si="0"/>
        <v>0</v>
      </c>
    </row>
    <row r="51" spans="1:9" ht="14.15" customHeight="1" x14ac:dyDescent="0.35">
      <c r="A51" s="47"/>
      <c r="B51" s="468"/>
      <c r="C51" s="157"/>
      <c r="D51" s="158"/>
      <c r="E51" s="158"/>
      <c r="F51" s="158"/>
      <c r="G51" s="158"/>
      <c r="H51" s="159">
        <f t="shared" si="0"/>
        <v>0</v>
      </c>
    </row>
    <row r="52" spans="1:9" ht="14.15" customHeight="1" x14ac:dyDescent="0.35">
      <c r="A52" s="47"/>
      <c r="B52" s="468"/>
      <c r="C52" s="157"/>
      <c r="D52" s="158"/>
      <c r="E52" s="158"/>
      <c r="F52" s="158"/>
      <c r="G52" s="158"/>
      <c r="H52" s="159">
        <f t="shared" si="0"/>
        <v>0</v>
      </c>
    </row>
    <row r="53" spans="1:9" ht="14.15" customHeight="1" x14ac:dyDescent="0.35">
      <c r="A53" s="47"/>
      <c r="B53" s="468"/>
      <c r="C53" s="157"/>
      <c r="D53" s="158"/>
      <c r="E53" s="158"/>
      <c r="F53" s="158"/>
      <c r="G53" s="158"/>
      <c r="H53" s="159">
        <f t="shared" si="0"/>
        <v>0</v>
      </c>
    </row>
    <row r="54" spans="1:9" ht="14.15" customHeight="1" x14ac:dyDescent="0.35">
      <c r="A54" s="47"/>
      <c r="B54" s="468"/>
      <c r="C54" s="157"/>
      <c r="D54" s="158"/>
      <c r="E54" s="158"/>
      <c r="F54" s="158"/>
      <c r="G54" s="158"/>
      <c r="H54" s="159">
        <f t="shared" si="0"/>
        <v>0</v>
      </c>
    </row>
    <row r="55" spans="1:9" ht="14.15" customHeight="1" x14ac:dyDescent="0.35">
      <c r="A55" s="47"/>
      <c r="B55" s="468"/>
      <c r="C55" s="157"/>
      <c r="D55" s="158"/>
      <c r="E55" s="158"/>
      <c r="F55" s="158"/>
      <c r="G55" s="158"/>
      <c r="H55" s="159">
        <f t="shared" si="0"/>
        <v>0</v>
      </c>
    </row>
    <row r="56" spans="1:9" ht="14.15" customHeight="1" x14ac:dyDescent="0.35">
      <c r="A56" s="47"/>
      <c r="B56" s="468"/>
      <c r="C56" s="157"/>
      <c r="D56" s="158"/>
      <c r="E56" s="158"/>
      <c r="F56" s="158"/>
      <c r="G56" s="158"/>
      <c r="H56" s="159">
        <f t="shared" si="0"/>
        <v>0</v>
      </c>
    </row>
    <row r="57" spans="1:9" ht="14.15" customHeight="1" x14ac:dyDescent="0.35">
      <c r="A57" s="47"/>
      <c r="B57" s="468"/>
      <c r="C57" s="157"/>
      <c r="D57" s="158"/>
      <c r="E57" s="158"/>
      <c r="F57" s="158"/>
      <c r="G57" s="158"/>
      <c r="H57" s="159">
        <f t="shared" si="0"/>
        <v>0</v>
      </c>
    </row>
    <row r="58" spans="1:9" ht="14.15" customHeight="1" x14ac:dyDescent="0.35">
      <c r="A58" s="47"/>
      <c r="B58" s="468"/>
      <c r="C58" s="157"/>
      <c r="D58" s="158"/>
      <c r="E58" s="158"/>
      <c r="F58" s="158"/>
      <c r="G58" s="158"/>
      <c r="H58" s="159">
        <f t="shared" si="0"/>
        <v>0</v>
      </c>
    </row>
    <row r="59" spans="1:9" ht="14.15" customHeight="1" x14ac:dyDescent="0.35">
      <c r="A59" s="47"/>
      <c r="B59" s="468"/>
      <c r="C59" s="157"/>
      <c r="D59" s="158"/>
      <c r="E59" s="158"/>
      <c r="F59" s="158"/>
      <c r="G59" s="158"/>
      <c r="H59" s="159">
        <f t="shared" si="0"/>
        <v>0</v>
      </c>
    </row>
    <row r="60" spans="1:9" ht="14.15" customHeight="1" x14ac:dyDescent="0.35">
      <c r="A60" s="47"/>
      <c r="B60" s="468"/>
      <c r="C60" s="157"/>
      <c r="D60" s="158"/>
      <c r="E60" s="158"/>
      <c r="F60" s="158"/>
      <c r="G60" s="158"/>
      <c r="H60" s="159">
        <f t="shared" si="0"/>
        <v>0</v>
      </c>
    </row>
    <row r="61" spans="1:9" ht="14.15" customHeight="1" x14ac:dyDescent="0.35">
      <c r="A61" s="47"/>
      <c r="B61" s="469"/>
      <c r="C61" s="160"/>
      <c r="D61" s="161"/>
      <c r="E61" s="161"/>
      <c r="F61" s="161"/>
      <c r="G61" s="161"/>
      <c r="H61" s="162">
        <f t="shared" si="0"/>
        <v>0</v>
      </c>
    </row>
    <row r="62" spans="1:9" ht="12.75" customHeight="1" x14ac:dyDescent="0.35">
      <c r="C62" s="315"/>
      <c r="D62" s="315"/>
      <c r="E62" s="315"/>
      <c r="F62" s="315"/>
      <c r="G62" s="315"/>
      <c r="H62" s="315"/>
      <c r="I62" s="315"/>
    </row>
    <row r="63" spans="1:9" s="63" customFormat="1" ht="20.149999999999999" customHeight="1" x14ac:dyDescent="0.35">
      <c r="A63" s="58">
        <f>+A20+1</f>
        <v>2</v>
      </c>
      <c r="B63" s="692" t="s">
        <v>136</v>
      </c>
      <c r="I63" s="64"/>
    </row>
    <row r="64" spans="1:9" s="63" customFormat="1" ht="100" customHeight="1" x14ac:dyDescent="0.35">
      <c r="A64" s="65"/>
      <c r="B64" s="806"/>
      <c r="C64" s="807"/>
      <c r="D64" s="807"/>
      <c r="E64" s="807"/>
      <c r="F64" s="807"/>
      <c r="G64" s="807"/>
      <c r="H64" s="808"/>
      <c r="I64" s="64"/>
    </row>
    <row r="66" spans="1:3" ht="12.75" customHeight="1" x14ac:dyDescent="0.35">
      <c r="C66" s="61"/>
    </row>
    <row r="67" spans="1:3" ht="12.75" customHeight="1" x14ac:dyDescent="0.35">
      <c r="C67" s="61"/>
    </row>
    <row r="68" spans="1:3" ht="12.75" customHeight="1" x14ac:dyDescent="0.35">
      <c r="C68" s="61"/>
    </row>
    <row r="69" spans="1:3" ht="12.75" customHeight="1" x14ac:dyDescent="0.35">
      <c r="A69" s="316"/>
      <c r="B69" s="316"/>
    </row>
  </sheetData>
  <sheetProtection selectLockedCells="1"/>
  <mergeCells count="6">
    <mergeCell ref="B64:H64"/>
    <mergeCell ref="B3:H4"/>
    <mergeCell ref="B7:H7"/>
    <mergeCell ref="B9:H11"/>
    <mergeCell ref="B15:H16"/>
    <mergeCell ref="B18:H19"/>
  </mergeCells>
  <dataValidations count="1">
    <dataValidation type="decimal" operator="greaterThanOrEqual" allowBlank="1" showInputMessage="1" showErrorMessage="1" error="Enter a positive value only." sqref="C22:G61" xr:uid="{54BC4EAA-FBC5-46F9-B67D-507C36E856B3}">
      <formula1>0</formula1>
    </dataValidation>
  </dataValidations>
  <printOptions horizontalCentered="1"/>
  <pageMargins left="0.7" right="0.7" top="0.75" bottom="0.75" header="0.3" footer="0.3"/>
  <pageSetup scale="65"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A5C7A-0BD5-4C76-8EC8-2723D765FA58}">
  <sheetPr codeName="Sheet15">
    <pageSetUpPr fitToPage="1"/>
  </sheetPr>
  <dimension ref="A1:AT97"/>
  <sheetViews>
    <sheetView zoomScaleNormal="100" workbookViewId="0">
      <pane ySplit="1" topLeftCell="A2" activePane="bottomLeft" state="frozen"/>
      <selection pane="bottomLeft" activeCell="B3" sqref="B3:H4"/>
    </sheetView>
  </sheetViews>
  <sheetFormatPr defaultColWidth="0" defaultRowHeight="15.5" x14ac:dyDescent="0.35"/>
  <cols>
    <col min="1" max="1" width="3.81640625" style="194" customWidth="1"/>
    <col min="2" max="2" width="13.1796875" style="64" customWidth="1"/>
    <col min="3" max="3" width="29.81640625" style="64" customWidth="1"/>
    <col min="4" max="4" width="7.7265625" style="64" customWidth="1"/>
    <col min="5" max="5" width="7.54296875" style="64" customWidth="1"/>
    <col min="6" max="6" width="8.26953125" style="64" customWidth="1"/>
    <col min="7" max="8" width="16.81640625" style="64" customWidth="1"/>
    <col min="9" max="10" width="8.81640625" style="33" customWidth="1"/>
    <col min="11" max="46" width="8.81640625" style="33" hidden="1" customWidth="1"/>
    <col min="47" max="16384" width="8.7265625" hidden="1"/>
  </cols>
  <sheetData>
    <row r="1" spans="2:8" ht="18" x14ac:dyDescent="0.4">
      <c r="B1" s="209" t="s">
        <v>327</v>
      </c>
      <c r="C1" s="210"/>
      <c r="D1" s="210"/>
      <c r="E1" s="210"/>
      <c r="F1" s="211"/>
      <c r="G1" s="211"/>
      <c r="H1" s="211"/>
    </row>
    <row r="2" spans="2:8" ht="26.15" customHeight="1" x14ac:dyDescent="0.35">
      <c r="B2" s="91" t="str">
        <f>'Applicant Info and References'!B2</f>
        <v>800 MW Docket</v>
      </c>
      <c r="C2" s="90"/>
      <c r="D2" s="90"/>
      <c r="E2" s="90"/>
      <c r="F2" s="90"/>
      <c r="G2" s="90"/>
      <c r="H2" s="90"/>
    </row>
    <row r="3" spans="2:8" ht="27.65" customHeight="1" x14ac:dyDescent="0.35">
      <c r="B3" s="758" t="s">
        <v>328</v>
      </c>
      <c r="C3" s="759"/>
      <c r="D3" s="759"/>
      <c r="E3" s="759"/>
      <c r="F3" s="759"/>
      <c r="G3" s="759"/>
      <c r="H3" s="760"/>
    </row>
    <row r="4" spans="2:8" ht="62.5" customHeight="1" x14ac:dyDescent="0.35">
      <c r="B4" s="761"/>
      <c r="C4" s="762"/>
      <c r="D4" s="762"/>
      <c r="E4" s="762"/>
      <c r="F4" s="762"/>
      <c r="G4" s="762"/>
      <c r="H4" s="763"/>
    </row>
    <row r="5" spans="2:8" ht="19" customHeight="1" thickBot="1" x14ac:dyDescent="0.4">
      <c r="B5" s="461"/>
      <c r="C5" s="461"/>
      <c r="D5" s="461"/>
      <c r="E5" s="461"/>
      <c r="F5" s="461"/>
      <c r="G5" s="461"/>
      <c r="H5" s="461"/>
    </row>
    <row r="6" spans="2:8" ht="19" customHeight="1" x14ac:dyDescent="0.35">
      <c r="B6" s="822" t="s">
        <v>329</v>
      </c>
      <c r="C6" s="823"/>
      <c r="D6" s="823"/>
      <c r="E6" s="823"/>
      <c r="F6" s="823"/>
      <c r="G6" s="823"/>
      <c r="H6" s="824"/>
    </row>
    <row r="7" spans="2:8" ht="19" customHeight="1" x14ac:dyDescent="0.35">
      <c r="B7" s="825"/>
      <c r="C7" s="826"/>
      <c r="D7" s="826"/>
      <c r="E7" s="826"/>
      <c r="F7" s="826"/>
      <c r="G7" s="826"/>
      <c r="H7" s="827"/>
    </row>
    <row r="8" spans="2:8" ht="19" customHeight="1" x14ac:dyDescent="0.35">
      <c r="B8" s="825"/>
      <c r="C8" s="826"/>
      <c r="D8" s="826"/>
      <c r="E8" s="826"/>
      <c r="F8" s="826"/>
      <c r="G8" s="826"/>
      <c r="H8" s="827"/>
    </row>
    <row r="9" spans="2:8" ht="38.15" customHeight="1" x14ac:dyDescent="0.35">
      <c r="B9" s="825"/>
      <c r="C9" s="826"/>
      <c r="D9" s="826"/>
      <c r="E9" s="826"/>
      <c r="F9" s="826"/>
      <c r="G9" s="826"/>
      <c r="H9" s="827"/>
    </row>
    <row r="10" spans="2:8" ht="17.5" customHeight="1" x14ac:dyDescent="0.35">
      <c r="B10" s="828" t="s">
        <v>330</v>
      </c>
      <c r="C10" s="829"/>
      <c r="D10" s="829"/>
      <c r="E10" s="829"/>
      <c r="F10" s="829"/>
      <c r="G10" s="829"/>
      <c r="H10" s="830"/>
    </row>
    <row r="11" spans="2:8" ht="19" customHeight="1" x14ac:dyDescent="0.35">
      <c r="B11" s="828"/>
      <c r="C11" s="829"/>
      <c r="D11" s="829"/>
      <c r="E11" s="829"/>
      <c r="F11" s="829"/>
      <c r="G11" s="829"/>
      <c r="H11" s="830"/>
    </row>
    <row r="12" spans="2:8" ht="19" customHeight="1" x14ac:dyDescent="0.35">
      <c r="B12" s="828"/>
      <c r="C12" s="829"/>
      <c r="D12" s="829"/>
      <c r="E12" s="829"/>
      <c r="F12" s="829"/>
      <c r="G12" s="829"/>
      <c r="H12" s="830"/>
    </row>
    <row r="13" spans="2:8" ht="26.5" customHeight="1" thickBot="1" x14ac:dyDescent="0.4">
      <c r="B13" s="831"/>
      <c r="C13" s="832"/>
      <c r="D13" s="832"/>
      <c r="E13" s="832"/>
      <c r="F13" s="832"/>
      <c r="G13" s="832"/>
      <c r="H13" s="833"/>
    </row>
    <row r="14" spans="2:8" x14ac:dyDescent="0.35">
      <c r="B14" s="197"/>
      <c r="C14" s="90"/>
      <c r="D14" s="90"/>
      <c r="E14" s="90"/>
      <c r="F14" s="90"/>
      <c r="G14" s="90"/>
      <c r="H14" s="90"/>
    </row>
    <row r="15" spans="2:8" ht="76" customHeight="1" x14ac:dyDescent="0.35">
      <c r="B15" s="821" t="s">
        <v>331</v>
      </c>
      <c r="C15" s="821"/>
      <c r="D15" s="821"/>
      <c r="E15" s="821"/>
      <c r="F15" s="821"/>
      <c r="G15" s="821"/>
      <c r="H15" s="821"/>
    </row>
    <row r="16" spans="2:8" ht="14.5" customHeight="1" x14ac:dyDescent="0.35">
      <c r="B16" s="578"/>
      <c r="C16" s="578"/>
      <c r="D16" s="578"/>
      <c r="E16" s="578"/>
      <c r="F16" s="578"/>
      <c r="G16" s="578"/>
      <c r="H16" s="578"/>
    </row>
    <row r="17" spans="1:10" ht="44.5" customHeight="1" x14ac:dyDescent="0.35">
      <c r="B17" s="813" t="s">
        <v>332</v>
      </c>
      <c r="C17" s="813"/>
      <c r="D17" s="813"/>
      <c r="E17" s="813"/>
      <c r="F17" s="813"/>
      <c r="G17" s="813"/>
      <c r="H17" s="813"/>
    </row>
    <row r="18" spans="1:10" ht="73" customHeight="1" x14ac:dyDescent="0.35">
      <c r="B18" s="813" t="s">
        <v>333</v>
      </c>
      <c r="C18" s="813"/>
      <c r="D18" s="813"/>
      <c r="E18" s="813"/>
      <c r="F18" s="813"/>
      <c r="G18" s="813"/>
      <c r="H18" s="813"/>
    </row>
    <row r="19" spans="1:10" ht="107.5" customHeight="1" x14ac:dyDescent="0.35">
      <c r="B19" s="813" t="s">
        <v>334</v>
      </c>
      <c r="C19" s="813"/>
      <c r="D19" s="813"/>
      <c r="E19" s="813"/>
      <c r="F19" s="813"/>
      <c r="G19" s="813"/>
      <c r="H19" s="813"/>
    </row>
    <row r="20" spans="1:10" ht="21" customHeight="1" x14ac:dyDescent="0.35">
      <c r="B20" s="690"/>
      <c r="C20" s="690"/>
      <c r="D20" s="690"/>
      <c r="E20" s="690"/>
      <c r="F20" s="690"/>
      <c r="G20" s="690"/>
      <c r="H20" s="690"/>
    </row>
    <row r="21" spans="1:10" ht="37.5" customHeight="1" x14ac:dyDescent="0.35">
      <c r="A21" s="720" t="s">
        <v>206</v>
      </c>
      <c r="B21" s="819" t="s">
        <v>335</v>
      </c>
      <c r="C21" s="819"/>
      <c r="D21" s="819"/>
      <c r="E21" s="819"/>
      <c r="F21" s="819"/>
      <c r="G21" s="819"/>
      <c r="H21" s="474" t="s">
        <v>0</v>
      </c>
      <c r="I21" s="820" t="s">
        <v>281</v>
      </c>
      <c r="J21" s="820"/>
    </row>
    <row r="22" spans="1:10" ht="32.15" customHeight="1" x14ac:dyDescent="0.35">
      <c r="A22" s="140" t="s">
        <v>171</v>
      </c>
      <c r="B22" s="819" t="s">
        <v>336</v>
      </c>
      <c r="C22" s="819"/>
      <c r="D22" s="819"/>
      <c r="E22" s="819"/>
      <c r="F22" s="819"/>
      <c r="G22" s="819"/>
      <c r="H22" s="474" t="s">
        <v>0</v>
      </c>
      <c r="I22" s="820" t="s">
        <v>281</v>
      </c>
      <c r="J22" s="820"/>
    </row>
    <row r="23" spans="1:10" ht="30" customHeight="1" x14ac:dyDescent="0.35">
      <c r="A23" s="140" t="s">
        <v>173</v>
      </c>
      <c r="B23" s="819" t="s">
        <v>337</v>
      </c>
      <c r="C23" s="819"/>
      <c r="D23" s="819"/>
      <c r="E23" s="819"/>
      <c r="F23" s="819"/>
      <c r="G23" s="819"/>
      <c r="H23" s="474" t="s">
        <v>0</v>
      </c>
      <c r="I23" s="820" t="s">
        <v>281</v>
      </c>
      <c r="J23" s="820"/>
    </row>
    <row r="24" spans="1:10" ht="21" customHeight="1" x14ac:dyDescent="0.35">
      <c r="B24" s="690"/>
      <c r="C24" s="690"/>
      <c r="D24" s="690"/>
      <c r="E24" s="690"/>
      <c r="F24" s="690"/>
      <c r="G24" s="690"/>
      <c r="H24" s="690"/>
    </row>
    <row r="25" spans="1:10" ht="17.149999999999999" customHeight="1" x14ac:dyDescent="0.35">
      <c r="B25" s="578"/>
      <c r="C25" s="578"/>
      <c r="D25" s="578"/>
      <c r="E25" s="578"/>
      <c r="F25" s="578"/>
      <c r="G25" s="578"/>
      <c r="H25" s="578"/>
    </row>
    <row r="26" spans="1:10" ht="18.649999999999999" customHeight="1" thickBot="1" x14ac:dyDescent="0.4">
      <c r="A26" s="140" t="s">
        <v>175</v>
      </c>
      <c r="B26" s="140" t="s">
        <v>338</v>
      </c>
      <c r="C26" s="578"/>
      <c r="D26" s="578"/>
      <c r="E26" s="578"/>
      <c r="F26" s="578"/>
      <c r="G26" s="578"/>
      <c r="H26" s="578"/>
    </row>
    <row r="27" spans="1:10" ht="58" customHeight="1" x14ac:dyDescent="0.35">
      <c r="B27" s="75"/>
      <c r="C27" s="598" t="s">
        <v>339</v>
      </c>
      <c r="D27" s="599" t="s">
        <v>340</v>
      </c>
      <c r="E27" s="601"/>
      <c r="F27" s="726"/>
      <c r="G27" s="817" t="s">
        <v>341</v>
      </c>
      <c r="H27" s="818"/>
    </row>
    <row r="28" spans="1:10" ht="62.5" thickBot="1" x14ac:dyDescent="0.4">
      <c r="A28" s="140"/>
      <c r="B28" s="83" t="s">
        <v>342</v>
      </c>
      <c r="C28" s="593" t="s">
        <v>343</v>
      </c>
      <c r="D28" s="603"/>
      <c r="E28" s="602"/>
      <c r="F28" s="602"/>
      <c r="G28" s="608" t="s">
        <v>344</v>
      </c>
      <c r="H28" s="609" t="s">
        <v>345</v>
      </c>
    </row>
    <row r="29" spans="1:10" x14ac:dyDescent="0.35">
      <c r="B29" s="182">
        <v>1</v>
      </c>
      <c r="C29" s="594"/>
      <c r="D29" s="604"/>
      <c r="E29" s="605"/>
      <c r="F29" s="605"/>
      <c r="G29" s="610"/>
      <c r="H29" s="611"/>
    </row>
    <row r="30" spans="1:10" x14ac:dyDescent="0.35">
      <c r="B30" s="186">
        <v>2</v>
      </c>
      <c r="C30" s="595"/>
      <c r="D30" s="606"/>
      <c r="E30" s="605"/>
      <c r="F30" s="605"/>
      <c r="G30" s="612"/>
      <c r="H30" s="613"/>
    </row>
    <row r="31" spans="1:10" x14ac:dyDescent="0.35">
      <c r="B31" s="186">
        <v>3</v>
      </c>
      <c r="C31" s="595"/>
      <c r="D31" s="606"/>
      <c r="E31" s="605"/>
      <c r="F31" s="605"/>
      <c r="G31" s="612"/>
      <c r="H31" s="613"/>
    </row>
    <row r="32" spans="1:10" x14ac:dyDescent="0.35">
      <c r="B32" s="186">
        <v>4</v>
      </c>
      <c r="C32" s="595"/>
      <c r="D32" s="606"/>
      <c r="E32" s="605"/>
      <c r="F32" s="605"/>
      <c r="G32" s="612"/>
      <c r="H32" s="613"/>
    </row>
    <row r="33" spans="2:8" x14ac:dyDescent="0.35">
      <c r="B33" s="186">
        <v>5</v>
      </c>
      <c r="C33" s="595"/>
      <c r="D33" s="606"/>
      <c r="E33" s="605"/>
      <c r="F33" s="605"/>
      <c r="G33" s="612"/>
      <c r="H33" s="613"/>
    </row>
    <row r="34" spans="2:8" x14ac:dyDescent="0.35">
      <c r="B34" s="639">
        <v>6</v>
      </c>
      <c r="C34" s="595"/>
      <c r="D34" s="606"/>
      <c r="E34" s="605"/>
      <c r="F34" s="605"/>
      <c r="G34" s="612"/>
      <c r="H34" s="613"/>
    </row>
    <row r="35" spans="2:8" x14ac:dyDescent="0.35">
      <c r="B35" s="186">
        <v>7</v>
      </c>
      <c r="C35" s="595"/>
      <c r="D35" s="606"/>
      <c r="E35" s="605"/>
      <c r="F35" s="605"/>
      <c r="G35" s="612"/>
      <c r="H35" s="613"/>
    </row>
    <row r="36" spans="2:8" x14ac:dyDescent="0.35">
      <c r="B36" s="186">
        <v>8</v>
      </c>
      <c r="C36" s="595"/>
      <c r="D36" s="606"/>
      <c r="E36" s="605"/>
      <c r="F36" s="605"/>
      <c r="G36" s="612"/>
      <c r="H36" s="613"/>
    </row>
    <row r="37" spans="2:8" x14ac:dyDescent="0.35">
      <c r="B37" s="186">
        <v>9</v>
      </c>
      <c r="C37" s="595"/>
      <c r="D37" s="606"/>
      <c r="E37" s="605"/>
      <c r="F37" s="605"/>
      <c r="G37" s="612"/>
      <c r="H37" s="613"/>
    </row>
    <row r="38" spans="2:8" x14ac:dyDescent="0.35">
      <c r="B38" s="186">
        <v>10</v>
      </c>
      <c r="C38" s="595"/>
      <c r="D38" s="606"/>
      <c r="E38" s="605"/>
      <c r="F38" s="605"/>
      <c r="G38" s="612"/>
      <c r="H38" s="613"/>
    </row>
    <row r="39" spans="2:8" x14ac:dyDescent="0.35">
      <c r="B39" s="186">
        <v>11</v>
      </c>
      <c r="C39" s="595"/>
      <c r="D39" s="606"/>
      <c r="E39" s="605"/>
      <c r="F39" s="605"/>
      <c r="G39" s="612"/>
      <c r="H39" s="613"/>
    </row>
    <row r="40" spans="2:8" x14ac:dyDescent="0.35">
      <c r="B40" s="186">
        <v>12</v>
      </c>
      <c r="C40" s="595"/>
      <c r="D40" s="606"/>
      <c r="E40" s="605"/>
      <c r="F40" s="605"/>
      <c r="G40" s="612"/>
      <c r="H40" s="613"/>
    </row>
    <row r="41" spans="2:8" x14ac:dyDescent="0.35">
      <c r="B41" s="186">
        <v>13</v>
      </c>
      <c r="C41" s="595"/>
      <c r="D41" s="606"/>
      <c r="E41" s="605"/>
      <c r="F41" s="605"/>
      <c r="G41" s="612"/>
      <c r="H41" s="613"/>
    </row>
    <row r="42" spans="2:8" x14ac:dyDescent="0.35">
      <c r="B42" s="186">
        <v>14</v>
      </c>
      <c r="C42" s="595"/>
      <c r="D42" s="606"/>
      <c r="E42" s="605"/>
      <c r="F42" s="605"/>
      <c r="G42" s="612"/>
      <c r="H42" s="613"/>
    </row>
    <row r="43" spans="2:8" x14ac:dyDescent="0.35">
      <c r="B43" s="186">
        <v>15</v>
      </c>
      <c r="C43" s="595"/>
      <c r="D43" s="606"/>
      <c r="E43" s="605"/>
      <c r="F43" s="605"/>
      <c r="G43" s="612"/>
      <c r="H43" s="613"/>
    </row>
    <row r="44" spans="2:8" x14ac:dyDescent="0.35">
      <c r="B44" s="186">
        <v>16</v>
      </c>
      <c r="C44" s="595"/>
      <c r="D44" s="606"/>
      <c r="E44" s="605"/>
      <c r="F44" s="605"/>
      <c r="G44" s="614"/>
      <c r="H44" s="615"/>
    </row>
    <row r="45" spans="2:8" x14ac:dyDescent="0.35">
      <c r="B45" s="186">
        <v>17</v>
      </c>
      <c r="C45" s="595"/>
      <c r="D45" s="606"/>
      <c r="E45" s="605"/>
      <c r="F45" s="605"/>
      <c r="G45" s="606"/>
      <c r="H45" s="616"/>
    </row>
    <row r="46" spans="2:8" x14ac:dyDescent="0.35">
      <c r="B46" s="186">
        <v>18</v>
      </c>
      <c r="C46" s="595"/>
      <c r="D46" s="606"/>
      <c r="E46" s="605"/>
      <c r="F46" s="605"/>
      <c r="G46" s="606"/>
      <c r="H46" s="616"/>
    </row>
    <row r="47" spans="2:8" x14ac:dyDescent="0.35">
      <c r="B47" s="186">
        <v>19</v>
      </c>
      <c r="C47" s="595"/>
      <c r="D47" s="606"/>
      <c r="E47" s="605"/>
      <c r="F47" s="605"/>
      <c r="G47" s="606"/>
      <c r="H47" s="616"/>
    </row>
    <row r="48" spans="2:8" x14ac:dyDescent="0.35">
      <c r="B48" s="186">
        <v>20</v>
      </c>
      <c r="C48" s="595"/>
      <c r="D48" s="606"/>
      <c r="E48" s="605"/>
      <c r="F48" s="605"/>
      <c r="G48" s="606"/>
      <c r="H48" s="616"/>
    </row>
    <row r="49" spans="1:46" x14ac:dyDescent="0.35">
      <c r="B49" s="186">
        <v>21</v>
      </c>
      <c r="C49" s="595"/>
      <c r="D49" s="606"/>
      <c r="E49" s="605"/>
      <c r="F49" s="605"/>
      <c r="G49" s="606"/>
      <c r="H49" s="616"/>
    </row>
    <row r="50" spans="1:46" x14ac:dyDescent="0.35">
      <c r="B50" s="186">
        <v>22</v>
      </c>
      <c r="C50" s="595"/>
      <c r="D50" s="606"/>
      <c r="E50" s="605"/>
      <c r="F50" s="605"/>
      <c r="G50" s="606"/>
      <c r="H50" s="616"/>
    </row>
    <row r="51" spans="1:46" x14ac:dyDescent="0.35">
      <c r="B51" s="186">
        <v>23</v>
      </c>
      <c r="C51" s="595"/>
      <c r="D51" s="606"/>
      <c r="E51" s="605"/>
      <c r="F51" s="605"/>
      <c r="G51" s="606"/>
      <c r="H51" s="616"/>
    </row>
    <row r="52" spans="1:46" x14ac:dyDescent="0.35">
      <c r="B52" s="186">
        <v>24</v>
      </c>
      <c r="C52" s="595"/>
      <c r="D52" s="606"/>
      <c r="E52" s="605"/>
      <c r="F52" s="605"/>
      <c r="G52" s="606"/>
      <c r="H52" s="616"/>
    </row>
    <row r="53" spans="1:46" ht="16" thickBot="1" x14ac:dyDescent="0.4">
      <c r="B53" s="190">
        <v>25</v>
      </c>
      <c r="C53" s="596"/>
      <c r="D53" s="607"/>
      <c r="E53" s="600"/>
      <c r="F53" s="600"/>
      <c r="G53" s="617"/>
      <c r="H53" s="618"/>
    </row>
    <row r="54" spans="1:46" ht="12.5" x14ac:dyDescent="0.25">
      <c r="A54" s="90"/>
      <c r="B54" s="90"/>
      <c r="C54" s="90"/>
      <c r="D54" s="90"/>
      <c r="E54" s="90"/>
      <c r="F54" s="90"/>
      <c r="G54" s="90"/>
      <c r="H54" s="90"/>
    </row>
    <row r="55" spans="1:46" x14ac:dyDescent="0.35">
      <c r="A55" s="457" t="s">
        <v>199</v>
      </c>
      <c r="B55" s="202" t="s">
        <v>136</v>
      </c>
      <c r="C55" s="67"/>
      <c r="D55" s="67"/>
      <c r="E55" s="67"/>
      <c r="F55" s="67"/>
      <c r="G55" s="67"/>
      <c r="H55" s="67"/>
    </row>
    <row r="56" spans="1:46" ht="85.5" customHeight="1" x14ac:dyDescent="0.35">
      <c r="A56" s="196"/>
      <c r="B56" s="814"/>
      <c r="C56" s="815"/>
      <c r="D56" s="815"/>
      <c r="E56" s="815"/>
      <c r="F56" s="815"/>
      <c r="G56" s="815"/>
      <c r="H56" s="816"/>
    </row>
    <row r="57" spans="1:46" x14ac:dyDescent="0.35">
      <c r="B57" s="67"/>
      <c r="C57" s="67"/>
      <c r="D57" s="67"/>
      <c r="E57" s="67"/>
      <c r="F57" s="67"/>
      <c r="G57" s="67"/>
      <c r="H57" s="67"/>
    </row>
    <row r="58" spans="1:46" ht="15" customHeight="1" x14ac:dyDescent="0.35">
      <c r="B58" s="205"/>
      <c r="C58" s="205"/>
      <c r="D58" s="67"/>
      <c r="E58" s="204"/>
      <c r="F58" s="67"/>
      <c r="G58" s="67"/>
      <c r="H58" s="33"/>
      <c r="O58"/>
      <c r="P58"/>
      <c r="Q58"/>
      <c r="R58"/>
      <c r="S58"/>
      <c r="T58"/>
      <c r="U58"/>
      <c r="V58"/>
      <c r="W58"/>
      <c r="X58"/>
      <c r="Y58"/>
      <c r="Z58"/>
      <c r="AA58"/>
      <c r="AB58"/>
      <c r="AC58"/>
      <c r="AD58"/>
      <c r="AE58"/>
      <c r="AF58"/>
      <c r="AG58"/>
      <c r="AH58"/>
      <c r="AI58"/>
      <c r="AJ58"/>
      <c r="AK58"/>
      <c r="AL58"/>
      <c r="AM58"/>
      <c r="AN58"/>
      <c r="AO58"/>
      <c r="AP58"/>
      <c r="AQ58"/>
      <c r="AR58"/>
      <c r="AS58"/>
      <c r="AT58"/>
    </row>
    <row r="59" spans="1:46" ht="14" x14ac:dyDescent="0.3">
      <c r="A59" s="457" t="s">
        <v>346</v>
      </c>
      <c r="B59" s="473" t="s">
        <v>347</v>
      </c>
      <c r="C59" s="33"/>
      <c r="D59" s="33"/>
      <c r="E59" s="33"/>
      <c r="F59" s="33"/>
      <c r="G59" s="33"/>
      <c r="H59" s="33"/>
      <c r="O59"/>
      <c r="P59"/>
      <c r="Q59"/>
      <c r="R59"/>
      <c r="S59"/>
      <c r="T59"/>
      <c r="U59"/>
      <c r="V59"/>
      <c r="W59"/>
      <c r="X59"/>
      <c r="Y59"/>
      <c r="Z59"/>
      <c r="AA59"/>
      <c r="AB59"/>
      <c r="AC59"/>
      <c r="AD59"/>
      <c r="AE59"/>
      <c r="AF59"/>
      <c r="AG59"/>
      <c r="AH59"/>
      <c r="AI59"/>
      <c r="AJ59"/>
      <c r="AK59"/>
      <c r="AL59"/>
      <c r="AM59"/>
      <c r="AN59"/>
      <c r="AO59"/>
      <c r="AP59"/>
      <c r="AQ59"/>
      <c r="AR59"/>
      <c r="AS59"/>
      <c r="AT59"/>
    </row>
    <row r="60" spans="1:46" ht="12.5" x14ac:dyDescent="0.25">
      <c r="A60" s="33"/>
      <c r="B60" s="33"/>
      <c r="C60" s="33"/>
      <c r="D60" s="33"/>
      <c r="E60" s="33"/>
      <c r="F60" s="33"/>
      <c r="G60" s="33"/>
      <c r="H60" s="33"/>
      <c r="O60"/>
      <c r="P60"/>
      <c r="Q60"/>
      <c r="R60"/>
      <c r="S60"/>
      <c r="T60"/>
      <c r="U60"/>
      <c r="V60"/>
      <c r="W60"/>
      <c r="X60"/>
      <c r="Y60"/>
      <c r="Z60"/>
      <c r="AA60"/>
      <c r="AB60"/>
      <c r="AC60"/>
      <c r="AD60"/>
      <c r="AE60"/>
      <c r="AF60"/>
      <c r="AG60"/>
      <c r="AH60"/>
      <c r="AI60"/>
      <c r="AJ60"/>
      <c r="AK60"/>
      <c r="AL60"/>
      <c r="AM60"/>
      <c r="AN60"/>
      <c r="AO60"/>
      <c r="AP60"/>
      <c r="AQ60"/>
      <c r="AR60"/>
      <c r="AS60"/>
      <c r="AT60"/>
    </row>
    <row r="61" spans="1:46" ht="15.65" customHeight="1" x14ac:dyDescent="0.35">
      <c r="A61" s="33"/>
      <c r="B61" s="474" t="s">
        <v>0</v>
      </c>
      <c r="C61" s="789" t="s">
        <v>348</v>
      </c>
      <c r="D61" s="789"/>
      <c r="E61" s="789"/>
      <c r="F61" s="789"/>
      <c r="G61" s="789"/>
      <c r="H61" s="33"/>
      <c r="O61"/>
      <c r="P61"/>
      <c r="Q61"/>
      <c r="R61"/>
      <c r="S61"/>
      <c r="T61"/>
      <c r="U61"/>
      <c r="V61"/>
      <c r="W61"/>
      <c r="X61"/>
      <c r="Y61"/>
      <c r="Z61"/>
      <c r="AA61"/>
      <c r="AB61"/>
      <c r="AC61"/>
      <c r="AD61"/>
      <c r="AE61"/>
      <c r="AF61"/>
      <c r="AG61"/>
      <c r="AH61"/>
      <c r="AI61"/>
      <c r="AJ61"/>
      <c r="AK61"/>
      <c r="AL61"/>
      <c r="AM61"/>
      <c r="AN61"/>
      <c r="AO61"/>
      <c r="AP61"/>
      <c r="AQ61"/>
      <c r="AR61"/>
      <c r="AS61"/>
      <c r="AT61"/>
    </row>
    <row r="62" spans="1:46" ht="12.5" x14ac:dyDescent="0.25">
      <c r="A62" s="33"/>
      <c r="B62" s="22"/>
      <c r="C62" s="789"/>
      <c r="D62" s="789"/>
      <c r="E62" s="789"/>
      <c r="F62" s="789"/>
      <c r="G62" s="789"/>
      <c r="H62" s="33"/>
      <c r="O62"/>
      <c r="P62"/>
      <c r="Q62"/>
      <c r="R62"/>
      <c r="S62"/>
      <c r="T62"/>
      <c r="U62"/>
      <c r="V62"/>
      <c r="W62"/>
      <c r="X62"/>
      <c r="Y62"/>
      <c r="Z62"/>
      <c r="AA62"/>
      <c r="AB62"/>
      <c r="AC62"/>
      <c r="AD62"/>
      <c r="AE62"/>
      <c r="AF62"/>
      <c r="AG62"/>
      <c r="AH62"/>
      <c r="AI62"/>
      <c r="AJ62"/>
      <c r="AK62"/>
      <c r="AL62"/>
      <c r="AM62"/>
      <c r="AN62"/>
      <c r="AO62"/>
      <c r="AP62"/>
      <c r="AQ62"/>
      <c r="AR62"/>
      <c r="AS62"/>
      <c r="AT62"/>
    </row>
    <row r="63" spans="1:46" ht="12.5" x14ac:dyDescent="0.25">
      <c r="A63" s="33"/>
      <c r="B63" s="33"/>
      <c r="C63" s="33"/>
      <c r="D63" s="33"/>
      <c r="E63" s="33"/>
      <c r="F63" s="33"/>
      <c r="G63" s="33"/>
      <c r="H63" s="33"/>
      <c r="O63"/>
      <c r="P63"/>
      <c r="Q63"/>
      <c r="R63"/>
      <c r="S63"/>
      <c r="T63"/>
      <c r="U63"/>
      <c r="V63"/>
      <c r="W63"/>
      <c r="X63"/>
      <c r="Y63"/>
      <c r="Z63"/>
      <c r="AA63"/>
      <c r="AB63"/>
      <c r="AC63"/>
      <c r="AD63"/>
      <c r="AE63"/>
      <c r="AF63"/>
      <c r="AG63"/>
      <c r="AH63"/>
      <c r="AI63"/>
      <c r="AJ63"/>
      <c r="AK63"/>
      <c r="AL63"/>
      <c r="AM63"/>
      <c r="AN63"/>
      <c r="AO63"/>
      <c r="AP63"/>
      <c r="AQ63"/>
      <c r="AR63"/>
      <c r="AS63"/>
      <c r="AT63"/>
    </row>
    <row r="64" spans="1:46" ht="14" x14ac:dyDescent="0.3">
      <c r="A64" s="33"/>
      <c r="B64" s="382" t="s">
        <v>349</v>
      </c>
      <c r="C64" s="22"/>
      <c r="D64" s="33"/>
      <c r="E64" s="33"/>
      <c r="F64" s="33"/>
      <c r="G64" s="33"/>
      <c r="H64" s="33"/>
      <c r="O64"/>
      <c r="P64"/>
      <c r="Q64"/>
      <c r="R64"/>
      <c r="S64"/>
      <c r="T64"/>
      <c r="U64"/>
      <c r="V64"/>
      <c r="W64"/>
      <c r="X64"/>
      <c r="Y64"/>
      <c r="Z64"/>
      <c r="AA64"/>
      <c r="AB64"/>
      <c r="AC64"/>
      <c r="AD64"/>
      <c r="AE64"/>
      <c r="AF64"/>
      <c r="AG64"/>
      <c r="AH64"/>
      <c r="AI64"/>
      <c r="AJ64"/>
      <c r="AK64"/>
      <c r="AL64"/>
      <c r="AM64"/>
      <c r="AN64"/>
      <c r="AO64"/>
      <c r="AP64"/>
      <c r="AQ64"/>
      <c r="AR64"/>
      <c r="AS64"/>
      <c r="AT64"/>
    </row>
    <row r="65" spans="1:46" ht="6.65" customHeight="1" x14ac:dyDescent="0.25">
      <c r="A65" s="33"/>
      <c r="B65" s="22"/>
      <c r="C65" s="22"/>
      <c r="D65" s="33"/>
      <c r="E65" s="33"/>
      <c r="F65" s="33"/>
      <c r="G65" s="33"/>
      <c r="H65" s="33"/>
      <c r="O65"/>
      <c r="P65"/>
      <c r="Q65"/>
      <c r="R65"/>
      <c r="S65"/>
      <c r="T65"/>
      <c r="U65"/>
      <c r="V65"/>
      <c r="W65"/>
      <c r="X65"/>
      <c r="Y65"/>
      <c r="Z65"/>
      <c r="AA65"/>
      <c r="AB65"/>
      <c r="AC65"/>
      <c r="AD65"/>
      <c r="AE65"/>
      <c r="AF65"/>
      <c r="AG65"/>
      <c r="AH65"/>
      <c r="AI65"/>
      <c r="AJ65"/>
      <c r="AK65"/>
      <c r="AL65"/>
      <c r="AM65"/>
      <c r="AN65"/>
      <c r="AO65"/>
      <c r="AP65"/>
      <c r="AQ65"/>
      <c r="AR65"/>
      <c r="AS65"/>
      <c r="AT65"/>
    </row>
    <row r="66" spans="1:46" ht="59.5" customHeight="1" x14ac:dyDescent="0.25">
      <c r="A66" s="33"/>
      <c r="B66" s="810"/>
      <c r="C66" s="811"/>
      <c r="D66" s="811"/>
      <c r="E66" s="811"/>
      <c r="F66" s="811"/>
      <c r="G66" s="812"/>
      <c r="H66" s="33"/>
      <c r="O66"/>
      <c r="P66"/>
      <c r="Q66"/>
      <c r="R66"/>
      <c r="S66"/>
      <c r="T66"/>
      <c r="U66"/>
      <c r="V66"/>
      <c r="W66"/>
      <c r="X66"/>
      <c r="Y66"/>
      <c r="Z66"/>
      <c r="AA66"/>
      <c r="AB66"/>
      <c r="AC66"/>
      <c r="AD66"/>
      <c r="AE66"/>
      <c r="AF66"/>
      <c r="AG66"/>
      <c r="AH66"/>
      <c r="AI66"/>
      <c r="AJ66"/>
      <c r="AK66"/>
      <c r="AL66"/>
      <c r="AM66"/>
      <c r="AN66"/>
      <c r="AO66"/>
      <c r="AP66"/>
      <c r="AQ66"/>
      <c r="AR66"/>
      <c r="AS66"/>
      <c r="AT66"/>
    </row>
    <row r="67" spans="1:46" ht="12.5" x14ac:dyDescent="0.25">
      <c r="A67" s="33"/>
      <c r="B67" s="33"/>
      <c r="C67" s="33"/>
      <c r="D67" s="33"/>
      <c r="E67" s="33"/>
      <c r="F67" s="33"/>
      <c r="G67" s="33"/>
      <c r="H67" s="33"/>
      <c r="O67"/>
      <c r="P67"/>
      <c r="Q67"/>
      <c r="R67"/>
      <c r="S67"/>
      <c r="T67"/>
      <c r="U67"/>
      <c r="V67"/>
      <c r="W67"/>
      <c r="X67"/>
      <c r="Y67"/>
      <c r="Z67"/>
      <c r="AA67"/>
      <c r="AB67"/>
      <c r="AC67"/>
      <c r="AD67"/>
      <c r="AE67"/>
      <c r="AF67"/>
      <c r="AG67"/>
      <c r="AH67"/>
      <c r="AI67"/>
      <c r="AJ67"/>
      <c r="AK67"/>
      <c r="AL67"/>
      <c r="AM67"/>
      <c r="AN67"/>
      <c r="AO67"/>
      <c r="AP67"/>
      <c r="AQ67"/>
      <c r="AR67"/>
      <c r="AS67"/>
      <c r="AT67"/>
    </row>
    <row r="68" spans="1:46" x14ac:dyDescent="0.35">
      <c r="A68" s="33"/>
      <c r="B68" s="474"/>
      <c r="C68" s="789" t="s">
        <v>350</v>
      </c>
      <c r="D68" s="789"/>
      <c r="E68" s="789"/>
      <c r="F68" s="789"/>
      <c r="G68" s="789"/>
      <c r="H68" s="33"/>
      <c r="O68"/>
      <c r="P68"/>
      <c r="Q68"/>
      <c r="R68"/>
      <c r="S68"/>
      <c r="T68"/>
      <c r="U68"/>
      <c r="V68"/>
      <c r="W68"/>
      <c r="X68"/>
      <c r="Y68"/>
      <c r="Z68"/>
      <c r="AA68"/>
      <c r="AB68"/>
      <c r="AC68"/>
      <c r="AD68"/>
      <c r="AE68"/>
      <c r="AF68"/>
      <c r="AG68"/>
      <c r="AH68"/>
      <c r="AI68"/>
      <c r="AJ68"/>
      <c r="AK68"/>
      <c r="AL68"/>
      <c r="AM68"/>
      <c r="AN68"/>
      <c r="AO68"/>
      <c r="AP68"/>
      <c r="AQ68"/>
      <c r="AR68"/>
      <c r="AS68"/>
      <c r="AT68"/>
    </row>
    <row r="69" spans="1:46" ht="12.5" x14ac:dyDescent="0.25">
      <c r="A69" s="33"/>
      <c r="B69" s="33"/>
      <c r="C69" s="789"/>
      <c r="D69" s="789"/>
      <c r="E69" s="789"/>
      <c r="F69" s="789"/>
      <c r="G69" s="789"/>
      <c r="H69" s="33"/>
      <c r="O69"/>
      <c r="P69"/>
      <c r="Q69"/>
      <c r="R69"/>
      <c r="S69"/>
      <c r="T69"/>
      <c r="U69"/>
      <c r="V69"/>
      <c r="W69"/>
      <c r="X69"/>
      <c r="Y69"/>
      <c r="Z69"/>
      <c r="AA69"/>
      <c r="AB69"/>
      <c r="AC69"/>
      <c r="AD69"/>
      <c r="AE69"/>
      <c r="AF69"/>
      <c r="AG69"/>
      <c r="AH69"/>
      <c r="AI69"/>
      <c r="AJ69"/>
      <c r="AK69"/>
      <c r="AL69"/>
      <c r="AM69"/>
      <c r="AN69"/>
      <c r="AO69"/>
      <c r="AP69"/>
      <c r="AQ69"/>
      <c r="AR69"/>
      <c r="AS69"/>
      <c r="AT69"/>
    </row>
    <row r="70" spans="1:46" x14ac:dyDescent="0.35">
      <c r="B70" s="67"/>
      <c r="C70" s="67"/>
      <c r="D70" s="67"/>
      <c r="E70" s="67"/>
      <c r="F70" s="67"/>
      <c r="G70" s="67"/>
      <c r="H70" s="67"/>
    </row>
    <row r="71" spans="1:46" x14ac:dyDescent="0.35">
      <c r="B71" s="67"/>
      <c r="C71" s="67"/>
      <c r="D71" s="67"/>
      <c r="E71" s="67"/>
      <c r="F71" s="67"/>
      <c r="G71" s="67"/>
      <c r="H71" s="67"/>
    </row>
    <row r="72" spans="1:46" x14ac:dyDescent="0.35">
      <c r="B72" s="67"/>
      <c r="C72" s="67"/>
      <c r="D72" s="67"/>
      <c r="E72" s="67"/>
      <c r="F72" s="67"/>
      <c r="G72" s="67"/>
      <c r="H72" s="67"/>
    </row>
    <row r="73" spans="1:46" x14ac:dyDescent="0.35">
      <c r="B73" s="67"/>
      <c r="C73" s="67"/>
      <c r="D73" s="67"/>
      <c r="E73" s="67"/>
      <c r="F73" s="67"/>
      <c r="G73" s="67"/>
      <c r="H73" s="67"/>
    </row>
    <row r="74" spans="1:46" x14ac:dyDescent="0.35">
      <c r="B74" s="67"/>
      <c r="C74" s="67"/>
      <c r="D74" s="67"/>
      <c r="E74" s="67"/>
      <c r="F74" s="67"/>
      <c r="G74" s="67"/>
      <c r="H74" s="67"/>
    </row>
    <row r="75" spans="1:46" x14ac:dyDescent="0.35">
      <c r="B75" s="67"/>
      <c r="C75" s="67"/>
      <c r="D75" s="67"/>
      <c r="E75" s="67"/>
      <c r="F75" s="67"/>
      <c r="G75" s="67"/>
      <c r="H75" s="67"/>
    </row>
    <row r="76" spans="1:46" x14ac:dyDescent="0.35">
      <c r="B76" s="67"/>
      <c r="C76" s="67"/>
      <c r="D76" s="67"/>
      <c r="E76" s="67"/>
      <c r="F76" s="67"/>
      <c r="G76" s="67"/>
      <c r="H76" s="67"/>
    </row>
    <row r="77" spans="1:46" x14ac:dyDescent="0.35">
      <c r="B77" s="67"/>
      <c r="C77" s="67"/>
      <c r="D77" s="67"/>
      <c r="E77" s="67"/>
      <c r="F77" s="67"/>
      <c r="G77" s="67"/>
      <c r="H77" s="67"/>
    </row>
    <row r="78" spans="1:46" x14ac:dyDescent="0.35">
      <c r="B78" s="67"/>
      <c r="C78" s="67"/>
      <c r="D78" s="67"/>
      <c r="E78" s="67"/>
      <c r="F78" s="67"/>
      <c r="G78" s="67"/>
      <c r="H78" s="67"/>
    </row>
    <row r="79" spans="1:46" x14ac:dyDescent="0.35">
      <c r="B79" s="67"/>
      <c r="C79" s="67"/>
      <c r="D79" s="67"/>
      <c r="E79" s="67"/>
      <c r="F79" s="67"/>
      <c r="G79" s="67"/>
      <c r="H79" s="67"/>
    </row>
    <row r="80" spans="1:46" x14ac:dyDescent="0.35">
      <c r="B80" s="67"/>
      <c r="C80" s="67"/>
      <c r="D80" s="67"/>
      <c r="E80" s="67"/>
      <c r="F80" s="67"/>
      <c r="G80" s="67"/>
      <c r="H80" s="67"/>
    </row>
    <row r="81" spans="2:8" x14ac:dyDescent="0.35">
      <c r="B81" s="67"/>
      <c r="C81" s="67"/>
      <c r="D81" s="67"/>
      <c r="E81" s="67"/>
      <c r="F81" s="67"/>
      <c r="G81" s="67"/>
      <c r="H81" s="67"/>
    </row>
    <row r="82" spans="2:8" x14ac:dyDescent="0.35">
      <c r="B82" s="67"/>
      <c r="C82" s="67"/>
      <c r="D82" s="67"/>
      <c r="E82" s="67"/>
      <c r="F82" s="67"/>
      <c r="G82" s="67"/>
      <c r="H82" s="67"/>
    </row>
    <row r="83" spans="2:8" x14ac:dyDescent="0.35">
      <c r="B83" s="67"/>
      <c r="C83" s="67"/>
      <c r="D83" s="67"/>
      <c r="E83" s="67"/>
      <c r="F83" s="67"/>
      <c r="G83" s="67"/>
      <c r="H83" s="67"/>
    </row>
    <row r="84" spans="2:8" x14ac:dyDescent="0.35">
      <c r="B84" s="67"/>
      <c r="C84" s="67"/>
      <c r="D84" s="67"/>
      <c r="E84" s="67"/>
      <c r="F84" s="67"/>
      <c r="G84" s="67"/>
      <c r="H84" s="67"/>
    </row>
    <row r="85" spans="2:8" x14ac:dyDescent="0.35">
      <c r="B85" s="67"/>
      <c r="C85" s="67"/>
      <c r="D85" s="67"/>
      <c r="E85" s="67"/>
      <c r="F85" s="67"/>
      <c r="G85" s="67"/>
      <c r="H85" s="67"/>
    </row>
    <row r="86" spans="2:8" x14ac:dyDescent="0.35">
      <c r="B86" s="67"/>
      <c r="C86" s="67"/>
      <c r="D86" s="67"/>
      <c r="E86" s="67"/>
      <c r="F86" s="67"/>
      <c r="G86" s="67"/>
      <c r="H86" s="67"/>
    </row>
    <row r="87" spans="2:8" x14ac:dyDescent="0.35">
      <c r="B87" s="67"/>
      <c r="C87" s="67"/>
      <c r="D87" s="67"/>
      <c r="E87" s="67"/>
      <c r="F87" s="67"/>
      <c r="G87" s="67"/>
      <c r="H87" s="67"/>
    </row>
    <row r="88" spans="2:8" x14ac:dyDescent="0.35">
      <c r="B88" s="67"/>
      <c r="C88" s="67"/>
      <c r="D88" s="67"/>
      <c r="E88" s="67"/>
      <c r="F88" s="67"/>
      <c r="G88" s="67"/>
      <c r="H88" s="67"/>
    </row>
    <row r="89" spans="2:8" x14ac:dyDescent="0.35">
      <c r="B89" s="67"/>
      <c r="C89" s="67"/>
      <c r="D89" s="67"/>
      <c r="E89" s="67"/>
      <c r="F89" s="67"/>
      <c r="G89" s="67"/>
      <c r="H89" s="67"/>
    </row>
    <row r="90" spans="2:8" x14ac:dyDescent="0.35">
      <c r="B90" s="67"/>
      <c r="C90" s="67"/>
      <c r="D90" s="67"/>
      <c r="E90" s="67"/>
      <c r="F90" s="67"/>
      <c r="G90" s="67"/>
      <c r="H90" s="67"/>
    </row>
    <row r="91" spans="2:8" x14ac:dyDescent="0.35">
      <c r="B91" s="67"/>
      <c r="C91" s="67"/>
      <c r="D91" s="67"/>
      <c r="E91" s="67"/>
      <c r="F91" s="67"/>
      <c r="G91" s="67"/>
      <c r="H91" s="67"/>
    </row>
    <row r="92" spans="2:8" x14ac:dyDescent="0.35">
      <c r="B92" s="67"/>
      <c r="C92" s="67"/>
      <c r="D92" s="67"/>
      <c r="E92" s="67"/>
      <c r="F92" s="67"/>
      <c r="G92" s="67"/>
      <c r="H92" s="67"/>
    </row>
    <row r="93" spans="2:8" x14ac:dyDescent="0.35">
      <c r="B93" s="67"/>
      <c r="C93" s="67"/>
      <c r="D93" s="67"/>
      <c r="E93" s="67"/>
      <c r="F93" s="67"/>
      <c r="G93" s="67"/>
      <c r="H93" s="67"/>
    </row>
    <row r="94" spans="2:8" x14ac:dyDescent="0.35">
      <c r="B94" s="67"/>
      <c r="C94" s="67"/>
      <c r="D94" s="67"/>
      <c r="E94" s="67"/>
      <c r="F94" s="67"/>
      <c r="G94" s="67"/>
      <c r="H94" s="67"/>
    </row>
    <row r="95" spans="2:8" x14ac:dyDescent="0.35">
      <c r="B95" s="67"/>
      <c r="C95" s="67"/>
      <c r="D95" s="67"/>
      <c r="E95" s="67"/>
      <c r="F95" s="67"/>
      <c r="G95" s="67"/>
      <c r="H95" s="67"/>
    </row>
    <row r="96" spans="2:8" x14ac:dyDescent="0.35">
      <c r="B96" s="67"/>
      <c r="C96" s="67"/>
      <c r="D96" s="67"/>
      <c r="E96" s="67"/>
      <c r="F96" s="67"/>
      <c r="G96" s="67"/>
      <c r="H96" s="67"/>
    </row>
    <row r="97" spans="2:8" x14ac:dyDescent="0.35">
      <c r="B97" s="67"/>
      <c r="C97" s="67"/>
      <c r="D97" s="67"/>
      <c r="E97" s="67"/>
      <c r="F97" s="67"/>
      <c r="G97" s="67"/>
      <c r="H97" s="67"/>
    </row>
  </sheetData>
  <mergeCells count="18">
    <mergeCell ref="I22:J22"/>
    <mergeCell ref="I21:J21"/>
    <mergeCell ref="I23:J23"/>
    <mergeCell ref="B15:H15"/>
    <mergeCell ref="B3:H4"/>
    <mergeCell ref="B6:H9"/>
    <mergeCell ref="B10:H13"/>
    <mergeCell ref="B66:G66"/>
    <mergeCell ref="C68:G69"/>
    <mergeCell ref="B17:H17"/>
    <mergeCell ref="B18:H18"/>
    <mergeCell ref="B19:H19"/>
    <mergeCell ref="B56:H56"/>
    <mergeCell ref="G27:H27"/>
    <mergeCell ref="B21:G21"/>
    <mergeCell ref="B22:G22"/>
    <mergeCell ref="B23:G23"/>
    <mergeCell ref="C61:G62"/>
  </mergeCells>
  <pageMargins left="0.7" right="0.7" top="0.75" bottom="0.75" header="0.3" footer="0.3"/>
  <pageSetup scale="75" fitToHeight="0" orientation="portrait" r:id="rId1"/>
  <rowBreaks count="1" manualBreakCount="1">
    <brk id="24" max="9" man="1"/>
  </rowBreaks>
  <extLst>
    <ext xmlns:x14="http://schemas.microsoft.com/office/spreadsheetml/2009/9/main" uri="{CCE6A557-97BC-4b89-ADB6-D9C93CAAB3DF}">
      <x14:dataValidations xmlns:xm="http://schemas.microsoft.com/office/excel/2006/main" count="1">
        <x14:dataValidation type="list" showInputMessage="1" showErrorMessage="1" xr:uid="{D1C93B90-9307-4F81-B4B8-B46C4E9B3D64}">
          <x14:formula1>
            <xm:f>'Pick List'!$C$3:$C$5</xm:f>
          </x14:formula1>
          <xm:sqref>B68 B61 H21:H23</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DE1BA-2120-4AA0-B3D5-5F8D804C0B40}">
  <sheetPr codeName="Sheet12">
    <pageSetUpPr fitToPage="1"/>
  </sheetPr>
  <dimension ref="A1:N230"/>
  <sheetViews>
    <sheetView zoomScaleNormal="100" workbookViewId="0">
      <pane ySplit="2" topLeftCell="A3" activePane="bottomLeft" state="frozen"/>
      <selection pane="bottomLeft" activeCell="D6" sqref="D6"/>
    </sheetView>
  </sheetViews>
  <sheetFormatPr defaultColWidth="0" defaultRowHeight="12.5" x14ac:dyDescent="0.25"/>
  <cols>
    <col min="1" max="1" width="3.81640625" customWidth="1"/>
    <col min="2" max="2" width="28.453125" customWidth="1"/>
    <col min="3" max="3" width="20.1796875" customWidth="1"/>
    <col min="4" max="4" width="18.81640625" customWidth="1"/>
    <col min="5" max="5" width="15.26953125" customWidth="1"/>
    <col min="6" max="6" width="13.54296875" customWidth="1"/>
    <col min="7" max="7" width="14.1796875" customWidth="1"/>
    <col min="8" max="10" width="8.7265625" customWidth="1"/>
    <col min="11" max="14" width="0" hidden="1" customWidth="1"/>
    <col min="15" max="16384" width="8.7265625" hidden="1"/>
  </cols>
  <sheetData>
    <row r="1" spans="1:14" ht="18" x14ac:dyDescent="0.4">
      <c r="A1" s="194"/>
      <c r="B1" s="209" t="s">
        <v>351</v>
      </c>
      <c r="C1" s="210"/>
      <c r="D1" s="210"/>
      <c r="E1" s="211"/>
      <c r="F1" s="211"/>
      <c r="G1" s="211"/>
      <c r="H1" s="33"/>
      <c r="I1" s="33"/>
      <c r="J1" s="33"/>
      <c r="K1" s="33"/>
      <c r="L1" s="33"/>
      <c r="M1" s="33"/>
      <c r="N1" s="33"/>
    </row>
    <row r="2" spans="1:14" ht="15.5" x14ac:dyDescent="0.35">
      <c r="A2" s="194"/>
      <c r="B2" s="91" t="str">
        <f>'Applicant Info and References'!B2</f>
        <v>800 MW Docket</v>
      </c>
      <c r="C2" s="90"/>
      <c r="D2" s="90"/>
      <c r="E2" s="90"/>
      <c r="F2" s="90"/>
      <c r="G2" s="90"/>
      <c r="H2" s="33"/>
      <c r="I2" s="33"/>
      <c r="J2" s="33"/>
      <c r="K2" s="33"/>
      <c r="L2" s="33"/>
      <c r="M2" s="33"/>
      <c r="N2" s="33"/>
    </row>
    <row r="3" spans="1:14" ht="7.5" customHeight="1" x14ac:dyDescent="0.35">
      <c r="A3" s="194"/>
      <c r="B3" s="91"/>
      <c r="C3" s="90"/>
      <c r="D3" s="90"/>
      <c r="E3" s="90"/>
      <c r="F3" s="90"/>
      <c r="G3" s="90"/>
      <c r="H3" s="33"/>
      <c r="I3" s="33"/>
      <c r="J3" s="33"/>
      <c r="K3" s="33"/>
      <c r="L3" s="33"/>
      <c r="M3" s="33"/>
      <c r="N3" s="33"/>
    </row>
    <row r="4" spans="1:14" ht="21.65" customHeight="1" x14ac:dyDescent="0.35">
      <c r="A4" s="194"/>
      <c r="B4" s="834" t="s">
        <v>352</v>
      </c>
      <c r="C4" s="835"/>
      <c r="D4" s="835"/>
      <c r="E4" s="835"/>
      <c r="F4" s="835"/>
      <c r="G4" s="836"/>
      <c r="H4" s="455"/>
      <c r="I4" s="456"/>
      <c r="J4" s="456"/>
      <c r="K4" s="456"/>
      <c r="L4" s="456"/>
      <c r="M4" s="33"/>
      <c r="N4" s="33"/>
    </row>
    <row r="5" spans="1:14" ht="75.650000000000006" customHeight="1" x14ac:dyDescent="0.35">
      <c r="A5" s="194"/>
      <c r="B5" s="837"/>
      <c r="C5" s="838"/>
      <c r="D5" s="838"/>
      <c r="E5" s="838"/>
      <c r="F5" s="838"/>
      <c r="G5" s="839"/>
      <c r="H5" s="455"/>
      <c r="I5" s="456"/>
      <c r="J5" s="456"/>
      <c r="K5" s="456"/>
      <c r="L5" s="456"/>
      <c r="M5" s="33"/>
      <c r="N5" s="33"/>
    </row>
    <row r="6" spans="1:14" ht="16" customHeight="1" thickBot="1" x14ac:dyDescent="0.4">
      <c r="A6" s="194"/>
      <c r="B6" s="42"/>
      <c r="C6" s="42"/>
      <c r="D6" s="42"/>
      <c r="E6" s="42"/>
      <c r="F6" s="42"/>
      <c r="G6" s="42"/>
      <c r="H6" s="42"/>
      <c r="I6" s="42"/>
      <c r="J6" s="42"/>
      <c r="K6" s="42"/>
      <c r="L6" s="42"/>
      <c r="M6" s="33"/>
      <c r="N6" s="33"/>
    </row>
    <row r="7" spans="1:14" ht="16" customHeight="1" x14ac:dyDescent="0.35">
      <c r="A7" s="194"/>
      <c r="B7" s="822" t="s">
        <v>329</v>
      </c>
      <c r="C7" s="823"/>
      <c r="D7" s="823"/>
      <c r="E7" s="823"/>
      <c r="F7" s="823"/>
      <c r="G7" s="824"/>
      <c r="H7" s="42"/>
      <c r="I7" s="42"/>
      <c r="J7" s="42"/>
      <c r="K7" s="42"/>
      <c r="L7" s="42"/>
      <c r="M7" s="33"/>
      <c r="N7" s="33"/>
    </row>
    <row r="8" spans="1:14" ht="16" customHeight="1" x14ac:dyDescent="0.35">
      <c r="A8" s="194"/>
      <c r="B8" s="825"/>
      <c r="C8" s="826"/>
      <c r="D8" s="826"/>
      <c r="E8" s="826"/>
      <c r="F8" s="826"/>
      <c r="G8" s="827"/>
      <c r="H8" s="42"/>
      <c r="I8" s="42"/>
      <c r="J8" s="42"/>
      <c r="K8" s="42"/>
      <c r="L8" s="42"/>
      <c r="M8" s="33"/>
      <c r="N8" s="33"/>
    </row>
    <row r="9" spans="1:14" ht="16" customHeight="1" x14ac:dyDescent="0.35">
      <c r="A9" s="194"/>
      <c r="B9" s="825"/>
      <c r="C9" s="826"/>
      <c r="D9" s="826"/>
      <c r="E9" s="826"/>
      <c r="F9" s="826"/>
      <c r="G9" s="827"/>
      <c r="H9" s="42"/>
      <c r="I9" s="42"/>
      <c r="J9" s="42"/>
      <c r="K9" s="42"/>
      <c r="L9" s="42"/>
      <c r="M9" s="33"/>
      <c r="N9" s="33"/>
    </row>
    <row r="10" spans="1:14" ht="22.5" customHeight="1" x14ac:dyDescent="0.35">
      <c r="A10" s="194"/>
      <c r="B10" s="825"/>
      <c r="C10" s="826"/>
      <c r="D10" s="826"/>
      <c r="E10" s="826"/>
      <c r="F10" s="826"/>
      <c r="G10" s="827"/>
      <c r="H10" s="42"/>
      <c r="I10" s="42"/>
      <c r="J10" s="42"/>
      <c r="K10" s="42"/>
      <c r="L10" s="42"/>
      <c r="M10" s="33"/>
      <c r="N10" s="33"/>
    </row>
    <row r="11" spans="1:14" ht="15.65" customHeight="1" x14ac:dyDescent="0.35">
      <c r="A11" s="194"/>
      <c r="B11" s="828" t="s">
        <v>330</v>
      </c>
      <c r="C11" s="829"/>
      <c r="D11" s="829"/>
      <c r="E11" s="829"/>
      <c r="F11" s="829"/>
      <c r="G11" s="830"/>
      <c r="H11" s="42"/>
      <c r="I11" s="42"/>
      <c r="J11" s="42"/>
      <c r="K11" s="42"/>
      <c r="L11" s="42"/>
      <c r="M11" s="33"/>
      <c r="N11" s="33"/>
    </row>
    <row r="12" spans="1:14" ht="15.5" x14ac:dyDescent="0.35">
      <c r="A12" s="194"/>
      <c r="B12" s="828"/>
      <c r="C12" s="829"/>
      <c r="D12" s="829"/>
      <c r="E12" s="829"/>
      <c r="F12" s="829"/>
      <c r="G12" s="830"/>
      <c r="H12" s="42"/>
      <c r="I12" s="42"/>
      <c r="J12" s="42"/>
      <c r="K12" s="42"/>
      <c r="L12" s="42"/>
      <c r="M12" s="33"/>
      <c r="N12" s="33"/>
    </row>
    <row r="13" spans="1:14" ht="15.5" x14ac:dyDescent="0.35">
      <c r="A13" s="194"/>
      <c r="B13" s="828"/>
      <c r="C13" s="829"/>
      <c r="D13" s="829"/>
      <c r="E13" s="829"/>
      <c r="F13" s="829"/>
      <c r="G13" s="830"/>
      <c r="H13" s="42"/>
      <c r="I13" s="42"/>
      <c r="J13" s="42"/>
      <c r="K13" s="42"/>
      <c r="L13" s="42"/>
      <c r="M13" s="33"/>
      <c r="N13" s="33"/>
    </row>
    <row r="14" spans="1:14" ht="28" customHeight="1" thickBot="1" x14ac:dyDescent="0.4">
      <c r="A14" s="194"/>
      <c r="B14" s="831"/>
      <c r="C14" s="832"/>
      <c r="D14" s="832"/>
      <c r="E14" s="832"/>
      <c r="F14" s="832"/>
      <c r="G14" s="833"/>
      <c r="H14" s="42"/>
      <c r="I14" s="42"/>
      <c r="J14" s="42"/>
      <c r="K14" s="42"/>
      <c r="L14" s="42"/>
      <c r="M14" s="33"/>
      <c r="N14" s="33"/>
    </row>
    <row r="15" spans="1:14" ht="15.5" x14ac:dyDescent="0.35">
      <c r="A15" s="194"/>
      <c r="B15" s="460"/>
      <c r="C15" s="42"/>
      <c r="D15" s="42"/>
      <c r="E15" s="42"/>
      <c r="F15" s="42"/>
      <c r="G15" s="42"/>
      <c r="H15" s="42"/>
      <c r="I15" s="42"/>
      <c r="J15" s="42"/>
      <c r="K15" s="42"/>
      <c r="L15" s="42"/>
      <c r="M15" s="33"/>
      <c r="N15" s="33"/>
    </row>
    <row r="16" spans="1:14" ht="15.5" x14ac:dyDescent="0.35">
      <c r="A16" s="194"/>
      <c r="B16" s="829" t="s">
        <v>353</v>
      </c>
      <c r="C16" s="829"/>
      <c r="D16" s="829"/>
      <c r="E16" s="829"/>
      <c r="F16" s="829"/>
      <c r="G16" s="829"/>
      <c r="H16" s="42"/>
      <c r="I16" s="42"/>
      <c r="J16" s="42"/>
      <c r="K16" s="42"/>
      <c r="L16" s="42"/>
      <c r="M16" s="33"/>
      <c r="N16" s="33"/>
    </row>
    <row r="17" spans="1:14" ht="28.5" customHeight="1" x14ac:dyDescent="0.35">
      <c r="A17" s="194"/>
      <c r="B17" s="829"/>
      <c r="C17" s="829"/>
      <c r="D17" s="829"/>
      <c r="E17" s="829"/>
      <c r="F17" s="829"/>
      <c r="G17" s="829"/>
      <c r="H17" s="33"/>
      <c r="I17" s="33"/>
      <c r="J17" s="33"/>
      <c r="K17" s="33"/>
      <c r="L17" s="33"/>
      <c r="M17" s="33"/>
      <c r="N17" s="33"/>
    </row>
    <row r="18" spans="1:14" ht="34" customHeight="1" x14ac:dyDescent="0.35">
      <c r="A18" s="194"/>
      <c r="B18" s="829"/>
      <c r="C18" s="829"/>
      <c r="D18" s="829"/>
      <c r="E18" s="829"/>
      <c r="F18" s="829"/>
      <c r="G18" s="829"/>
      <c r="H18" s="33"/>
      <c r="I18" s="33"/>
      <c r="J18" s="33"/>
      <c r="K18" s="33"/>
      <c r="L18" s="33"/>
      <c r="M18" s="33"/>
      <c r="N18" s="33"/>
    </row>
    <row r="19" spans="1:14" ht="18.649999999999999" customHeight="1" x14ac:dyDescent="0.35">
      <c r="A19" s="194"/>
      <c r="B19" s="495" t="s">
        <v>354</v>
      </c>
      <c r="C19" s="42"/>
      <c r="D19" s="42"/>
      <c r="E19" s="42"/>
      <c r="F19" s="42"/>
      <c r="G19" s="42"/>
      <c r="H19" s="33"/>
      <c r="I19" s="33"/>
      <c r="J19" s="33"/>
      <c r="K19" s="33"/>
      <c r="L19" s="33"/>
      <c r="M19" s="33"/>
      <c r="N19" s="33"/>
    </row>
    <row r="20" spans="1:14" ht="7.5" customHeight="1" x14ac:dyDescent="0.35">
      <c r="A20" s="194"/>
      <c r="B20" s="428"/>
      <c r="C20" s="200"/>
      <c r="D20" s="200"/>
      <c r="E20" s="200"/>
      <c r="F20" s="200"/>
      <c r="G20" s="200"/>
      <c r="H20" s="33"/>
      <c r="I20" s="33"/>
      <c r="J20" s="33"/>
      <c r="K20" s="33"/>
      <c r="L20" s="33"/>
      <c r="M20" s="33"/>
      <c r="N20" s="33"/>
    </row>
    <row r="21" spans="1:14" ht="28.5" customHeight="1" x14ac:dyDescent="0.35">
      <c r="A21" s="194"/>
      <c r="B21" s="821" t="s">
        <v>355</v>
      </c>
      <c r="C21" s="821"/>
      <c r="D21" s="821"/>
      <c r="E21" s="821"/>
      <c r="F21" s="821"/>
      <c r="G21" s="821"/>
      <c r="H21" s="33"/>
      <c r="I21" s="33"/>
      <c r="J21" s="33"/>
      <c r="K21" s="33"/>
      <c r="L21" s="33"/>
      <c r="M21" s="33"/>
      <c r="N21" s="33"/>
    </row>
    <row r="22" spans="1:14" ht="11.15" customHeight="1" x14ac:dyDescent="0.35">
      <c r="A22" s="194"/>
      <c r="B22" s="821"/>
      <c r="C22" s="821"/>
      <c r="D22" s="821"/>
      <c r="E22" s="821"/>
      <c r="F22" s="821"/>
      <c r="G22" s="821"/>
      <c r="H22" s="33"/>
      <c r="I22" s="33"/>
      <c r="J22" s="33"/>
      <c r="K22" s="33"/>
      <c r="L22" s="33"/>
      <c r="M22" s="33"/>
      <c r="N22" s="33"/>
    </row>
    <row r="23" spans="1:14" ht="21" customHeight="1" x14ac:dyDescent="0.35">
      <c r="A23" s="194"/>
      <c r="B23" s="821"/>
      <c r="C23" s="821"/>
      <c r="D23" s="821"/>
      <c r="E23" s="821"/>
      <c r="F23" s="821"/>
      <c r="G23" s="821"/>
      <c r="H23" s="33"/>
      <c r="I23" s="33"/>
      <c r="J23" s="33"/>
      <c r="K23" s="33"/>
      <c r="L23" s="33"/>
      <c r="M23" s="33"/>
      <c r="N23" s="33"/>
    </row>
    <row r="24" spans="1:14" ht="13" customHeight="1" x14ac:dyDescent="0.35">
      <c r="A24" s="194"/>
      <c r="B24" s="426"/>
      <c r="C24" s="426"/>
      <c r="D24" s="426"/>
      <c r="E24" s="426"/>
      <c r="F24" s="426"/>
      <c r="G24" s="426"/>
      <c r="H24" s="33"/>
      <c r="I24" s="33"/>
      <c r="J24" s="33"/>
      <c r="K24" s="33"/>
      <c r="L24" s="33"/>
      <c r="M24" s="33"/>
      <c r="N24" s="33"/>
    </row>
    <row r="25" spans="1:14" ht="18" customHeight="1" x14ac:dyDescent="0.35">
      <c r="A25" s="194"/>
      <c r="B25" s="840" t="s">
        <v>356</v>
      </c>
      <c r="C25" s="840"/>
      <c r="D25" s="840"/>
      <c r="E25" s="840"/>
      <c r="F25" s="840"/>
      <c r="G25" s="840"/>
      <c r="H25" s="33"/>
      <c r="I25" s="33"/>
      <c r="J25" s="33"/>
      <c r="K25" s="33"/>
      <c r="L25" s="33"/>
      <c r="M25" s="33"/>
      <c r="N25" s="33"/>
    </row>
    <row r="26" spans="1:14" ht="17.5" customHeight="1" x14ac:dyDescent="0.35">
      <c r="A26" s="194"/>
      <c r="B26" s="428"/>
      <c r="C26" s="200"/>
      <c r="D26" s="200"/>
      <c r="E26" s="200"/>
      <c r="F26" s="200"/>
      <c r="G26" s="200"/>
      <c r="H26" s="33"/>
      <c r="I26" s="33"/>
      <c r="J26" s="33"/>
      <c r="K26" s="33"/>
      <c r="L26" s="33"/>
      <c r="M26" s="33"/>
      <c r="N26" s="33"/>
    </row>
    <row r="27" spans="1:14" ht="15.5" x14ac:dyDescent="0.35">
      <c r="A27" s="457">
        <v>1</v>
      </c>
      <c r="B27" s="141" t="s">
        <v>357</v>
      </c>
      <c r="C27" s="198"/>
      <c r="D27" s="199"/>
      <c r="E27" s="200"/>
      <c r="F27" s="200"/>
      <c r="G27" s="200"/>
      <c r="H27" s="33"/>
      <c r="I27" s="33"/>
      <c r="J27" s="33"/>
      <c r="K27" s="33"/>
      <c r="L27" s="33"/>
      <c r="M27" s="33"/>
      <c r="N27" s="33"/>
    </row>
    <row r="28" spans="1:14" ht="15.5" x14ac:dyDescent="0.35">
      <c r="A28" s="67"/>
      <c r="B28" s="201" t="s">
        <v>358</v>
      </c>
      <c r="C28" s="200"/>
      <c r="D28" s="200"/>
      <c r="E28" s="200"/>
      <c r="F28" s="200"/>
      <c r="G28" s="200"/>
      <c r="H28" s="33"/>
      <c r="I28" s="33"/>
      <c r="J28" s="33"/>
      <c r="K28" s="33"/>
      <c r="L28" s="33"/>
      <c r="M28" s="33"/>
      <c r="N28" s="33"/>
    </row>
    <row r="29" spans="1:14" ht="15.5" x14ac:dyDescent="0.35">
      <c r="A29" s="67"/>
      <c r="B29" s="178"/>
      <c r="C29" s="177"/>
      <c r="D29" s="179" t="s">
        <v>359</v>
      </c>
      <c r="E29" s="180"/>
      <c r="F29" s="179" t="s">
        <v>360</v>
      </c>
      <c r="G29" s="180"/>
      <c r="H29" s="33"/>
      <c r="I29" s="33"/>
      <c r="J29" s="33"/>
      <c r="K29" s="33"/>
      <c r="L29" s="33"/>
      <c r="M29" s="33"/>
      <c r="N29" s="33"/>
    </row>
    <row r="30" spans="1:14" ht="46.5" x14ac:dyDescent="0.35">
      <c r="A30" s="457">
        <v>2</v>
      </c>
      <c r="B30" s="83" t="s">
        <v>342</v>
      </c>
      <c r="C30" s="69" t="s">
        <v>361</v>
      </c>
      <c r="D30" s="181" t="s">
        <v>362</v>
      </c>
      <c r="E30" s="727" t="s">
        <v>363</v>
      </c>
      <c r="F30" s="181" t="s">
        <v>364</v>
      </c>
      <c r="G30" s="727" t="s">
        <v>365</v>
      </c>
      <c r="H30" s="33"/>
      <c r="I30" s="33"/>
      <c r="J30" s="33"/>
      <c r="K30" s="33"/>
      <c r="L30" s="33"/>
      <c r="M30" s="33"/>
      <c r="N30" s="33"/>
    </row>
    <row r="31" spans="1:14" ht="15.5" x14ac:dyDescent="0.35">
      <c r="A31" s="194"/>
      <c r="B31" s="182">
        <v>1</v>
      </c>
      <c r="C31" s="183"/>
      <c r="D31" s="183"/>
      <c r="E31" s="184"/>
      <c r="F31" s="185"/>
      <c r="G31" s="184"/>
      <c r="H31" s="33"/>
      <c r="I31" s="33"/>
      <c r="J31" s="33"/>
      <c r="K31" s="33"/>
      <c r="L31" s="33"/>
      <c r="M31" s="33"/>
      <c r="N31" s="33"/>
    </row>
    <row r="32" spans="1:14" ht="15.5" x14ac:dyDescent="0.35">
      <c r="A32" s="194"/>
      <c r="B32" s="186">
        <v>2</v>
      </c>
      <c r="C32" s="187"/>
      <c r="D32" s="187"/>
      <c r="E32" s="188"/>
      <c r="F32" s="189"/>
      <c r="G32" s="188"/>
      <c r="H32" s="33"/>
      <c r="I32" s="33"/>
      <c r="J32" s="33"/>
      <c r="K32" s="33"/>
      <c r="L32" s="33"/>
      <c r="M32" s="33"/>
      <c r="N32" s="33"/>
    </row>
    <row r="33" spans="1:14" ht="15.5" x14ac:dyDescent="0.35">
      <c r="A33" s="194"/>
      <c r="B33" s="186">
        <v>3</v>
      </c>
      <c r="C33" s="187"/>
      <c r="D33" s="187"/>
      <c r="E33" s="188"/>
      <c r="F33" s="189"/>
      <c r="G33" s="188"/>
      <c r="H33" s="33"/>
      <c r="I33" s="33"/>
      <c r="J33" s="33"/>
      <c r="K33" s="33"/>
      <c r="L33" s="33"/>
      <c r="M33" s="33"/>
      <c r="N33" s="33"/>
    </row>
    <row r="34" spans="1:14" ht="15.5" x14ac:dyDescent="0.35">
      <c r="A34" s="194"/>
      <c r="B34" s="186">
        <v>4</v>
      </c>
      <c r="C34" s="187"/>
      <c r="D34" s="187"/>
      <c r="E34" s="188"/>
      <c r="F34" s="189"/>
      <c r="G34" s="188"/>
      <c r="H34" s="33"/>
      <c r="I34" s="33"/>
      <c r="J34" s="33"/>
      <c r="K34" s="33"/>
      <c r="L34" s="33"/>
      <c r="M34" s="33"/>
      <c r="N34" s="33"/>
    </row>
    <row r="35" spans="1:14" ht="15.5" x14ac:dyDescent="0.35">
      <c r="A35" s="194"/>
      <c r="B35" s="186">
        <v>5</v>
      </c>
      <c r="C35" s="187"/>
      <c r="D35" s="187"/>
      <c r="E35" s="188"/>
      <c r="F35" s="189"/>
      <c r="G35" s="188"/>
      <c r="H35" s="33"/>
      <c r="I35" s="33"/>
      <c r="J35" s="33"/>
      <c r="K35" s="33"/>
      <c r="L35" s="33"/>
      <c r="M35" s="33"/>
      <c r="N35" s="33"/>
    </row>
    <row r="36" spans="1:14" ht="15.5" x14ac:dyDescent="0.35">
      <c r="A36" s="194"/>
      <c r="B36" s="186">
        <v>6</v>
      </c>
      <c r="C36" s="187"/>
      <c r="D36" s="187"/>
      <c r="E36" s="188"/>
      <c r="F36" s="189"/>
      <c r="G36" s="188"/>
      <c r="H36" s="33"/>
      <c r="I36" s="33"/>
      <c r="J36" s="33"/>
      <c r="K36" s="33"/>
      <c r="L36" s="33"/>
      <c r="M36" s="33"/>
      <c r="N36" s="33"/>
    </row>
    <row r="37" spans="1:14" ht="15.5" x14ac:dyDescent="0.35">
      <c r="A37" s="194"/>
      <c r="B37" s="186">
        <v>7</v>
      </c>
      <c r="C37" s="187"/>
      <c r="D37" s="187"/>
      <c r="E37" s="188"/>
      <c r="F37" s="189"/>
      <c r="G37" s="188"/>
      <c r="H37" s="33"/>
      <c r="I37" s="33"/>
      <c r="J37" s="33"/>
      <c r="K37" s="33"/>
      <c r="L37" s="33"/>
      <c r="M37" s="33"/>
      <c r="N37" s="33"/>
    </row>
    <row r="38" spans="1:14" ht="15.5" x14ac:dyDescent="0.35">
      <c r="A38" s="194"/>
      <c r="B38" s="186">
        <v>8</v>
      </c>
      <c r="C38" s="187"/>
      <c r="D38" s="187"/>
      <c r="E38" s="188"/>
      <c r="F38" s="189"/>
      <c r="G38" s="188"/>
      <c r="H38" s="33"/>
      <c r="I38" s="33"/>
      <c r="J38" s="33"/>
      <c r="K38" s="33"/>
      <c r="L38" s="33"/>
      <c r="M38" s="33"/>
      <c r="N38" s="33"/>
    </row>
    <row r="39" spans="1:14" ht="15.5" x14ac:dyDescent="0.35">
      <c r="A39" s="194"/>
      <c r="B39" s="186">
        <v>9</v>
      </c>
      <c r="C39" s="187"/>
      <c r="D39" s="187"/>
      <c r="E39" s="188"/>
      <c r="F39" s="189"/>
      <c r="G39" s="188"/>
      <c r="H39" s="33"/>
      <c r="I39" s="33"/>
      <c r="J39" s="33"/>
      <c r="K39" s="33"/>
      <c r="L39" s="33"/>
      <c r="M39" s="33"/>
      <c r="N39" s="33"/>
    </row>
    <row r="40" spans="1:14" ht="15.5" x14ac:dyDescent="0.35">
      <c r="A40" s="194"/>
      <c r="B40" s="186">
        <v>10</v>
      </c>
      <c r="C40" s="187"/>
      <c r="D40" s="187"/>
      <c r="E40" s="188"/>
      <c r="F40" s="189"/>
      <c r="G40" s="188"/>
      <c r="H40" s="33"/>
      <c r="I40" s="33"/>
      <c r="J40" s="33"/>
      <c r="K40" s="33"/>
      <c r="L40" s="33"/>
      <c r="M40" s="33"/>
      <c r="N40" s="33"/>
    </row>
    <row r="41" spans="1:14" ht="15.5" x14ac:dyDescent="0.35">
      <c r="A41" s="194"/>
      <c r="B41" s="186">
        <v>11</v>
      </c>
      <c r="C41" s="187"/>
      <c r="D41" s="187"/>
      <c r="E41" s="188"/>
      <c r="F41" s="189"/>
      <c r="G41" s="188"/>
      <c r="H41" s="33"/>
      <c r="I41" s="33"/>
      <c r="J41" s="33"/>
      <c r="K41" s="33"/>
      <c r="L41" s="33"/>
      <c r="M41" s="33"/>
      <c r="N41" s="33"/>
    </row>
    <row r="42" spans="1:14" ht="15.5" x14ac:dyDescent="0.35">
      <c r="A42" s="194"/>
      <c r="B42" s="186">
        <v>12</v>
      </c>
      <c r="C42" s="187"/>
      <c r="D42" s="187"/>
      <c r="E42" s="188"/>
      <c r="F42" s="189"/>
      <c r="G42" s="188"/>
      <c r="H42" s="33"/>
      <c r="I42" s="33"/>
      <c r="J42" s="33"/>
      <c r="K42" s="33"/>
      <c r="L42" s="33"/>
      <c r="M42" s="33"/>
      <c r="N42" s="33"/>
    </row>
    <row r="43" spans="1:14" ht="15.5" x14ac:dyDescent="0.35">
      <c r="A43" s="194"/>
      <c r="B43" s="186">
        <v>13</v>
      </c>
      <c r="C43" s="187"/>
      <c r="D43" s="187"/>
      <c r="E43" s="188"/>
      <c r="F43" s="189"/>
      <c r="G43" s="188"/>
      <c r="H43" s="33"/>
      <c r="I43" s="33"/>
      <c r="J43" s="33"/>
      <c r="K43" s="33"/>
      <c r="L43" s="33"/>
      <c r="M43" s="33"/>
      <c r="N43" s="33"/>
    </row>
    <row r="44" spans="1:14" ht="15.5" x14ac:dyDescent="0.35">
      <c r="A44" s="194"/>
      <c r="B44" s="186">
        <v>14</v>
      </c>
      <c r="C44" s="187"/>
      <c r="D44" s="187"/>
      <c r="E44" s="188"/>
      <c r="F44" s="189"/>
      <c r="G44" s="188"/>
      <c r="H44" s="33"/>
      <c r="I44" s="33"/>
      <c r="J44" s="33"/>
      <c r="K44" s="33"/>
      <c r="L44" s="33"/>
      <c r="M44" s="33"/>
      <c r="N44" s="33"/>
    </row>
    <row r="45" spans="1:14" ht="15.5" x14ac:dyDescent="0.35">
      <c r="A45" s="194"/>
      <c r="B45" s="186">
        <v>15</v>
      </c>
      <c r="C45" s="187"/>
      <c r="D45" s="187"/>
      <c r="E45" s="188"/>
      <c r="F45" s="189"/>
      <c r="G45" s="188"/>
      <c r="H45" s="33"/>
      <c r="I45" s="33"/>
      <c r="J45" s="33"/>
      <c r="K45" s="33"/>
      <c r="L45" s="33"/>
      <c r="M45" s="33"/>
      <c r="N45" s="33"/>
    </row>
    <row r="46" spans="1:14" ht="15.5" x14ac:dyDescent="0.35">
      <c r="A46" s="194"/>
      <c r="B46" s="186">
        <v>16</v>
      </c>
      <c r="C46" s="187"/>
      <c r="D46" s="187"/>
      <c r="E46" s="188"/>
      <c r="F46" s="189"/>
      <c r="G46" s="188"/>
      <c r="H46" s="33"/>
      <c r="I46" s="33"/>
      <c r="J46" s="33"/>
      <c r="K46" s="33"/>
      <c r="L46" s="33"/>
      <c r="M46" s="33"/>
      <c r="N46" s="33"/>
    </row>
    <row r="47" spans="1:14" ht="15.5" x14ac:dyDescent="0.35">
      <c r="A47" s="194"/>
      <c r="B47" s="186">
        <v>17</v>
      </c>
      <c r="C47" s="187"/>
      <c r="D47" s="187"/>
      <c r="E47" s="188"/>
      <c r="F47" s="189"/>
      <c r="G47" s="188"/>
      <c r="H47" s="33"/>
      <c r="I47" s="33"/>
      <c r="J47" s="33"/>
      <c r="K47" s="33"/>
      <c r="L47" s="33"/>
      <c r="M47" s="33"/>
      <c r="N47" s="33"/>
    </row>
    <row r="48" spans="1:14" ht="15.5" x14ac:dyDescent="0.35">
      <c r="A48" s="194"/>
      <c r="B48" s="186">
        <v>18</v>
      </c>
      <c r="C48" s="187"/>
      <c r="D48" s="187"/>
      <c r="E48" s="188"/>
      <c r="F48" s="189"/>
      <c r="G48" s="188"/>
      <c r="H48" s="33"/>
      <c r="I48" s="33"/>
      <c r="J48" s="33"/>
      <c r="K48" s="33"/>
      <c r="L48" s="33"/>
      <c r="M48" s="33"/>
      <c r="N48" s="33"/>
    </row>
    <row r="49" spans="1:14" ht="15.5" x14ac:dyDescent="0.35">
      <c r="A49" s="194"/>
      <c r="B49" s="186">
        <v>19</v>
      </c>
      <c r="C49" s="187"/>
      <c r="D49" s="187"/>
      <c r="E49" s="188"/>
      <c r="F49" s="189"/>
      <c r="G49" s="188"/>
      <c r="H49" s="33"/>
      <c r="I49" s="33"/>
      <c r="J49" s="33"/>
      <c r="K49" s="33"/>
      <c r="L49" s="33"/>
      <c r="M49" s="33"/>
      <c r="N49" s="33"/>
    </row>
    <row r="50" spans="1:14" ht="15.5" x14ac:dyDescent="0.35">
      <c r="A50" s="194"/>
      <c r="B50" s="186">
        <v>20</v>
      </c>
      <c r="C50" s="187"/>
      <c r="D50" s="187"/>
      <c r="E50" s="188"/>
      <c r="F50" s="189"/>
      <c r="G50" s="188"/>
      <c r="H50" s="33"/>
      <c r="I50" s="33"/>
      <c r="J50" s="33"/>
      <c r="K50" s="33"/>
      <c r="L50" s="33"/>
      <c r="M50" s="33"/>
      <c r="N50" s="33"/>
    </row>
    <row r="51" spans="1:14" ht="15.5" x14ac:dyDescent="0.35">
      <c r="A51" s="194"/>
      <c r="B51" s="186">
        <v>21</v>
      </c>
      <c r="C51" s="187"/>
      <c r="D51" s="187"/>
      <c r="E51" s="188"/>
      <c r="F51" s="189"/>
      <c r="G51" s="188"/>
      <c r="H51" s="33"/>
      <c r="I51" s="33"/>
      <c r="J51" s="33"/>
      <c r="K51" s="33"/>
      <c r="L51" s="33"/>
      <c r="M51" s="33"/>
      <c r="N51" s="33"/>
    </row>
    <row r="52" spans="1:14" ht="15.5" x14ac:dyDescent="0.35">
      <c r="A52" s="194"/>
      <c r="B52" s="186">
        <v>22</v>
      </c>
      <c r="C52" s="187"/>
      <c r="D52" s="187"/>
      <c r="E52" s="188"/>
      <c r="F52" s="189"/>
      <c r="G52" s="188"/>
      <c r="H52" s="33"/>
      <c r="I52" s="33"/>
      <c r="J52" s="33"/>
      <c r="K52" s="33"/>
      <c r="L52" s="33"/>
      <c r="M52" s="33"/>
      <c r="N52" s="33"/>
    </row>
    <row r="53" spans="1:14" ht="15.5" x14ac:dyDescent="0.35">
      <c r="A53" s="194"/>
      <c r="B53" s="186">
        <v>23</v>
      </c>
      <c r="C53" s="187"/>
      <c r="D53" s="187"/>
      <c r="E53" s="188"/>
      <c r="F53" s="189"/>
      <c r="G53" s="188"/>
      <c r="H53" s="33"/>
      <c r="I53" s="33"/>
      <c r="J53" s="33"/>
      <c r="K53" s="33"/>
      <c r="L53" s="33"/>
      <c r="M53" s="33"/>
      <c r="N53" s="33"/>
    </row>
    <row r="54" spans="1:14" ht="15.5" x14ac:dyDescent="0.35">
      <c r="A54" s="194"/>
      <c r="B54" s="186">
        <v>24</v>
      </c>
      <c r="C54" s="187"/>
      <c r="D54" s="187"/>
      <c r="E54" s="188"/>
      <c r="F54" s="189"/>
      <c r="G54" s="188"/>
      <c r="H54" s="33"/>
      <c r="I54" s="33"/>
      <c r="J54" s="33"/>
      <c r="K54" s="33"/>
      <c r="L54" s="33"/>
      <c r="M54" s="33"/>
      <c r="N54" s="33"/>
    </row>
    <row r="55" spans="1:14" ht="15.5" x14ac:dyDescent="0.35">
      <c r="A55" s="194"/>
      <c r="B55" s="190">
        <v>25</v>
      </c>
      <c r="C55" s="191"/>
      <c r="D55" s="191"/>
      <c r="E55" s="192"/>
      <c r="F55" s="193"/>
      <c r="G55" s="192"/>
      <c r="H55" s="33"/>
      <c r="I55" s="33"/>
      <c r="J55" s="33"/>
      <c r="K55" s="33"/>
      <c r="L55" s="33"/>
      <c r="M55" s="33"/>
      <c r="N55" s="33"/>
    </row>
    <row r="56" spans="1:14" ht="15.5" x14ac:dyDescent="0.35">
      <c r="A56" s="194"/>
      <c r="B56" s="728"/>
      <c r="C56" s="729"/>
      <c r="D56" s="729"/>
      <c r="E56" s="729"/>
      <c r="F56" s="729"/>
      <c r="G56" s="729"/>
      <c r="H56" s="33"/>
      <c r="I56" s="33"/>
      <c r="J56" s="33"/>
      <c r="K56" s="33"/>
      <c r="L56" s="33"/>
      <c r="M56" s="33"/>
      <c r="N56" s="33"/>
    </row>
    <row r="57" spans="1:14" ht="15.5" x14ac:dyDescent="0.35">
      <c r="A57" s="457">
        <v>3</v>
      </c>
      <c r="B57" s="202" t="s">
        <v>366</v>
      </c>
      <c r="C57" s="203"/>
      <c r="D57" s="203"/>
      <c r="E57" s="203"/>
      <c r="F57" s="203"/>
      <c r="G57" s="203"/>
      <c r="H57" s="33"/>
      <c r="I57" s="33"/>
      <c r="J57" s="33"/>
      <c r="K57" s="33"/>
      <c r="L57" s="33"/>
      <c r="M57" s="33"/>
      <c r="N57" s="33"/>
    </row>
    <row r="58" spans="1:14" ht="107.15" customHeight="1" x14ac:dyDescent="0.3">
      <c r="A58" s="458"/>
      <c r="B58" s="810"/>
      <c r="C58" s="811"/>
      <c r="D58" s="811"/>
      <c r="E58" s="811"/>
      <c r="F58" s="811"/>
      <c r="G58" s="812"/>
      <c r="H58" s="33"/>
      <c r="I58" s="33"/>
      <c r="J58" s="33"/>
      <c r="K58" s="33"/>
      <c r="L58" s="33"/>
      <c r="M58" s="33"/>
      <c r="N58" s="33"/>
    </row>
    <row r="59" spans="1:14" ht="15.5" x14ac:dyDescent="0.35">
      <c r="A59" s="459"/>
      <c r="B59" s="67"/>
      <c r="C59" s="67"/>
      <c r="D59" s="67"/>
      <c r="E59" s="67"/>
      <c r="F59" s="67"/>
      <c r="G59" s="67"/>
      <c r="H59" s="33"/>
      <c r="I59" s="33"/>
      <c r="J59" s="33"/>
      <c r="K59" s="33"/>
      <c r="L59" s="33"/>
      <c r="M59" s="33"/>
      <c r="N59" s="33"/>
    </row>
    <row r="60" spans="1:14" ht="15.5" x14ac:dyDescent="0.35">
      <c r="A60" s="457">
        <v>4</v>
      </c>
      <c r="B60" s="202" t="s">
        <v>367</v>
      </c>
      <c r="C60" s="67"/>
      <c r="D60" s="67"/>
      <c r="E60" s="67"/>
      <c r="F60" s="67"/>
      <c r="G60" s="67"/>
      <c r="H60" s="33"/>
      <c r="I60" s="33"/>
      <c r="J60" s="33"/>
      <c r="K60" s="33"/>
      <c r="L60" s="33"/>
      <c r="M60" s="33"/>
      <c r="N60" s="33"/>
    </row>
    <row r="61" spans="1:14" ht="27.65" customHeight="1" x14ac:dyDescent="0.35">
      <c r="A61" s="194"/>
      <c r="B61" s="841" t="s">
        <v>368</v>
      </c>
      <c r="C61" s="842"/>
      <c r="D61" s="842"/>
      <c r="E61" s="842"/>
      <c r="F61" s="842"/>
      <c r="G61" s="842"/>
      <c r="H61" s="33"/>
      <c r="I61" s="33"/>
      <c r="J61" s="33"/>
      <c r="K61" s="33"/>
      <c r="L61" s="33"/>
      <c r="M61" s="33"/>
      <c r="N61" s="33"/>
    </row>
    <row r="62" spans="1:14" ht="18.649999999999999" customHeight="1" x14ac:dyDescent="0.35">
      <c r="A62" s="194"/>
      <c r="B62" s="426"/>
      <c r="C62" s="427"/>
      <c r="D62" s="427"/>
      <c r="E62" s="427"/>
      <c r="F62" s="427"/>
      <c r="G62" s="427"/>
      <c r="H62" s="33"/>
      <c r="I62" s="33"/>
      <c r="J62" s="33"/>
      <c r="K62" s="33"/>
      <c r="L62" s="33"/>
      <c r="M62" s="33"/>
      <c r="N62" s="33"/>
    </row>
    <row r="63" spans="1:14" ht="15.5" x14ac:dyDescent="0.35">
      <c r="A63" s="194"/>
      <c r="B63" s="492"/>
      <c r="C63" s="67"/>
      <c r="D63" s="204"/>
      <c r="E63" s="148" t="s">
        <v>369</v>
      </c>
      <c r="F63" s="67"/>
      <c r="G63" s="471"/>
      <c r="H63" s="33"/>
      <c r="I63" s="33"/>
      <c r="J63" s="33"/>
      <c r="K63" s="33"/>
      <c r="L63" s="33"/>
      <c r="M63" s="33"/>
      <c r="N63" s="33"/>
    </row>
    <row r="64" spans="1:14" ht="33.65" customHeight="1" x14ac:dyDescent="0.35">
      <c r="A64" s="194"/>
      <c r="B64" s="493"/>
      <c r="C64" s="67"/>
      <c r="D64" s="67"/>
      <c r="E64" s="843" t="s">
        <v>370</v>
      </c>
      <c r="F64" s="843"/>
      <c r="G64" s="471"/>
      <c r="H64" s="33"/>
      <c r="I64" s="33"/>
      <c r="J64" s="33"/>
      <c r="K64" s="33"/>
      <c r="L64" s="33"/>
      <c r="M64" s="33"/>
      <c r="N64" s="33"/>
    </row>
    <row r="65" spans="1:14" ht="15.5" x14ac:dyDescent="0.35">
      <c r="A65" s="194"/>
      <c r="B65" s="494"/>
      <c r="C65" s="67"/>
      <c r="D65" s="67"/>
      <c r="E65" s="148" t="s">
        <v>371</v>
      </c>
      <c r="F65" s="67"/>
      <c r="G65" s="471"/>
      <c r="H65" s="33"/>
      <c r="I65" s="33"/>
      <c r="J65" s="33"/>
      <c r="K65" s="33"/>
      <c r="L65" s="33"/>
      <c r="M65" s="33"/>
      <c r="N65" s="33"/>
    </row>
    <row r="66" spans="1:14" ht="33" customHeight="1" x14ac:dyDescent="0.35">
      <c r="A66" s="194"/>
      <c r="B66" s="67"/>
      <c r="C66" s="67"/>
      <c r="D66" s="67"/>
      <c r="E66" s="843" t="s">
        <v>367</v>
      </c>
      <c r="F66" s="843"/>
      <c r="G66" s="730">
        <f>IF(G65=0,0,(G63+G64)/G65)</f>
        <v>0</v>
      </c>
      <c r="H66" s="33"/>
      <c r="I66" s="33"/>
      <c r="J66" s="33"/>
      <c r="K66" s="33"/>
      <c r="L66" s="33"/>
      <c r="M66" s="33"/>
      <c r="N66" s="33"/>
    </row>
    <row r="67" spans="1:14" ht="15" customHeight="1" x14ac:dyDescent="0.35">
      <c r="A67" s="194"/>
      <c r="B67" s="205"/>
      <c r="C67" s="205"/>
      <c r="D67" s="67"/>
      <c r="E67" s="204"/>
      <c r="F67" s="67"/>
      <c r="G67" s="67"/>
      <c r="H67" s="33"/>
      <c r="I67" s="33"/>
      <c r="J67" s="33"/>
      <c r="K67" s="33"/>
      <c r="L67" s="33"/>
      <c r="M67" s="33"/>
      <c r="N67" s="33"/>
    </row>
    <row r="68" spans="1:14" ht="14" x14ac:dyDescent="0.3">
      <c r="A68" s="457" t="s">
        <v>175</v>
      </c>
      <c r="B68" s="473" t="s">
        <v>347</v>
      </c>
      <c r="C68" s="33"/>
      <c r="D68" s="33"/>
      <c r="E68" s="33"/>
      <c r="F68" s="33"/>
      <c r="G68" s="33"/>
      <c r="H68" s="33"/>
      <c r="I68" s="33"/>
      <c r="J68" s="33"/>
      <c r="K68" s="33"/>
      <c r="L68" s="33"/>
      <c r="M68" s="33"/>
      <c r="N68" s="33"/>
    </row>
    <row r="69" spans="1:14" x14ac:dyDescent="0.25">
      <c r="A69" s="33"/>
      <c r="B69" s="33"/>
      <c r="C69" s="33"/>
      <c r="D69" s="33"/>
      <c r="E69" s="33"/>
      <c r="F69" s="33"/>
      <c r="G69" s="33"/>
      <c r="H69" s="33"/>
      <c r="I69" s="33"/>
      <c r="J69" s="33"/>
      <c r="K69" s="33"/>
      <c r="L69" s="33"/>
      <c r="M69" s="33"/>
      <c r="N69" s="33"/>
    </row>
    <row r="70" spans="1:14" ht="15.65" customHeight="1" x14ac:dyDescent="0.35">
      <c r="A70" s="33"/>
      <c r="B70" s="474" t="s">
        <v>0</v>
      </c>
      <c r="C70" s="789" t="s">
        <v>348</v>
      </c>
      <c r="D70" s="789"/>
      <c r="E70" s="789"/>
      <c r="F70" s="789"/>
      <c r="G70" s="789"/>
      <c r="H70" s="33"/>
      <c r="I70" s="33"/>
      <c r="J70" s="33"/>
      <c r="K70" s="33"/>
      <c r="L70" s="33"/>
      <c r="M70" s="33"/>
      <c r="N70" s="33"/>
    </row>
    <row r="71" spans="1:14" x14ac:dyDescent="0.25">
      <c r="A71" s="33"/>
      <c r="B71" s="22"/>
      <c r="C71" s="789"/>
      <c r="D71" s="789"/>
      <c r="E71" s="789"/>
      <c r="F71" s="789"/>
      <c r="G71" s="789"/>
      <c r="H71" s="33"/>
      <c r="I71" s="33"/>
      <c r="J71" s="33"/>
      <c r="K71" s="33"/>
      <c r="L71" s="33"/>
      <c r="M71" s="33"/>
      <c r="N71" s="33"/>
    </row>
    <row r="72" spans="1:14" x14ac:dyDescent="0.25">
      <c r="A72" s="33"/>
      <c r="B72" s="33"/>
      <c r="C72" s="33"/>
      <c r="D72" s="33"/>
      <c r="E72" s="33"/>
      <c r="F72" s="33"/>
      <c r="G72" s="33"/>
      <c r="H72" s="33"/>
      <c r="I72" s="33"/>
      <c r="J72" s="33"/>
      <c r="K72" s="33"/>
      <c r="L72" s="33"/>
      <c r="M72" s="33"/>
      <c r="N72" s="33"/>
    </row>
    <row r="73" spans="1:14" ht="14" x14ac:dyDescent="0.3">
      <c r="A73" s="33"/>
      <c r="B73" s="382" t="s">
        <v>349</v>
      </c>
      <c r="C73" s="22"/>
      <c r="D73" s="33"/>
      <c r="E73" s="33"/>
      <c r="F73" s="33"/>
      <c r="G73" s="33"/>
      <c r="H73" s="33"/>
      <c r="I73" s="33"/>
      <c r="J73" s="33"/>
      <c r="K73" s="33"/>
      <c r="L73" s="33"/>
      <c r="M73" s="33"/>
      <c r="N73" s="33"/>
    </row>
    <row r="74" spans="1:14" ht="3.65" customHeight="1" x14ac:dyDescent="0.25">
      <c r="A74" s="33"/>
      <c r="B74" s="22"/>
      <c r="C74" s="22"/>
      <c r="D74" s="33"/>
      <c r="E74" s="33"/>
      <c r="F74" s="33"/>
      <c r="G74" s="33"/>
      <c r="H74" s="33"/>
      <c r="I74" s="33"/>
      <c r="J74" s="33"/>
      <c r="K74" s="33"/>
      <c r="L74" s="33"/>
      <c r="M74" s="33"/>
      <c r="N74" s="33"/>
    </row>
    <row r="75" spans="1:14" ht="46" customHeight="1" x14ac:dyDescent="0.25">
      <c r="A75" s="33"/>
      <c r="B75" s="810"/>
      <c r="C75" s="811"/>
      <c r="D75" s="811"/>
      <c r="E75" s="811"/>
      <c r="F75" s="811"/>
      <c r="G75" s="812"/>
      <c r="H75" s="33"/>
      <c r="I75" s="33"/>
      <c r="J75" s="33"/>
      <c r="K75" s="33"/>
      <c r="L75" s="33"/>
      <c r="M75" s="33"/>
      <c r="N75" s="33"/>
    </row>
    <row r="76" spans="1:14" x14ac:dyDescent="0.25">
      <c r="A76" s="33"/>
      <c r="B76" s="33"/>
      <c r="C76" s="33"/>
      <c r="D76" s="33"/>
      <c r="E76" s="33"/>
      <c r="F76" s="33"/>
      <c r="G76" s="33"/>
      <c r="H76" s="33"/>
      <c r="I76" s="33"/>
      <c r="J76" s="33"/>
      <c r="K76" s="33"/>
      <c r="L76" s="33"/>
      <c r="M76" s="33"/>
      <c r="N76" s="33"/>
    </row>
    <row r="77" spans="1:14" ht="15.5" x14ac:dyDescent="0.35">
      <c r="A77" s="33"/>
      <c r="B77" s="474"/>
      <c r="C77" s="789" t="s">
        <v>350</v>
      </c>
      <c r="D77" s="789"/>
      <c r="E77" s="789"/>
      <c r="F77" s="789"/>
      <c r="G77" s="789"/>
      <c r="H77" s="33"/>
      <c r="I77" s="33"/>
      <c r="J77" s="33"/>
      <c r="K77" s="33"/>
      <c r="L77" s="33"/>
      <c r="M77" s="33"/>
      <c r="N77" s="33"/>
    </row>
    <row r="78" spans="1:14" x14ac:dyDescent="0.25">
      <c r="A78" s="33"/>
      <c r="B78" s="33"/>
      <c r="C78" s="789"/>
      <c r="D78" s="789"/>
      <c r="E78" s="789"/>
      <c r="F78" s="789"/>
      <c r="G78" s="789"/>
      <c r="H78" s="33"/>
      <c r="I78" s="33"/>
      <c r="J78" s="33"/>
      <c r="K78" s="33"/>
      <c r="L78" s="33"/>
      <c r="M78" s="33"/>
      <c r="N78" s="33"/>
    </row>
    <row r="79" spans="1:14" x14ac:dyDescent="0.25">
      <c r="A79" s="33"/>
      <c r="B79" s="33"/>
      <c r="C79" s="33"/>
      <c r="D79" s="33"/>
      <c r="E79" s="33"/>
      <c r="F79" s="33"/>
      <c r="G79" s="33"/>
      <c r="H79" s="33"/>
      <c r="I79" s="33"/>
      <c r="J79" s="33"/>
      <c r="K79" s="33"/>
      <c r="L79" s="33"/>
      <c r="M79" s="33"/>
      <c r="N79" s="33"/>
    </row>
    <row r="80" spans="1:14" x14ac:dyDescent="0.25">
      <c r="A80" s="472"/>
      <c r="B80" s="33"/>
      <c r="C80" s="22"/>
      <c r="D80" s="33"/>
      <c r="E80" s="33"/>
      <c r="F80" s="33"/>
      <c r="G80" s="33"/>
      <c r="H80" s="33"/>
      <c r="I80" s="33"/>
      <c r="J80" s="33"/>
      <c r="K80" s="33"/>
      <c r="L80" s="33"/>
      <c r="M80" s="33"/>
      <c r="N80" s="33"/>
    </row>
    <row r="81" spans="1:14" x14ac:dyDescent="0.25">
      <c r="A81" s="33"/>
      <c r="B81" s="33"/>
      <c r="C81" s="33"/>
      <c r="D81" s="33"/>
      <c r="E81" s="33"/>
      <c r="F81" s="33"/>
      <c r="G81" s="33"/>
      <c r="H81" s="33"/>
      <c r="I81" s="33"/>
      <c r="J81" s="33"/>
      <c r="K81" s="33"/>
      <c r="L81" s="33"/>
      <c r="M81" s="33"/>
      <c r="N81" s="33"/>
    </row>
    <row r="82" spans="1:14" x14ac:dyDescent="0.25">
      <c r="A82" s="33"/>
      <c r="B82" s="33"/>
      <c r="C82" s="33"/>
      <c r="D82" s="33"/>
      <c r="E82" s="33"/>
      <c r="F82" s="33"/>
      <c r="G82" s="33"/>
      <c r="H82" s="33"/>
      <c r="I82" s="33"/>
      <c r="J82" s="33"/>
      <c r="K82" s="33"/>
      <c r="L82" s="33"/>
      <c r="M82" s="33"/>
      <c r="N82" s="33"/>
    </row>
    <row r="83" spans="1:14" x14ac:dyDescent="0.25">
      <c r="A83" s="33"/>
      <c r="B83" s="33"/>
      <c r="C83" s="33"/>
      <c r="D83" s="33"/>
      <c r="E83" s="33"/>
      <c r="F83" s="33"/>
      <c r="G83" s="33"/>
      <c r="H83" s="33"/>
      <c r="I83" s="33"/>
      <c r="J83" s="33"/>
      <c r="K83" s="33"/>
      <c r="L83" s="33"/>
      <c r="M83" s="33"/>
      <c r="N83" s="33"/>
    </row>
    <row r="84" spans="1:14" x14ac:dyDescent="0.25">
      <c r="A84" s="33"/>
      <c r="B84" s="33"/>
      <c r="C84" s="33"/>
      <c r="D84" s="33"/>
      <c r="E84" s="33"/>
      <c r="F84" s="33"/>
      <c r="G84" s="33"/>
      <c r="H84" s="33"/>
      <c r="I84" s="33"/>
      <c r="J84" s="33"/>
      <c r="K84" s="33"/>
      <c r="L84" s="33"/>
      <c r="M84" s="33"/>
      <c r="N84" s="33"/>
    </row>
    <row r="85" spans="1:14" x14ac:dyDescent="0.25">
      <c r="A85" s="33"/>
      <c r="B85" s="33"/>
      <c r="C85" s="33"/>
      <c r="D85" s="33"/>
      <c r="E85" s="33"/>
      <c r="F85" s="33"/>
      <c r="G85" s="33"/>
      <c r="H85" s="33"/>
      <c r="I85" s="33"/>
      <c r="J85" s="33"/>
      <c r="K85" s="33"/>
      <c r="L85" s="33"/>
      <c r="M85" s="33"/>
      <c r="N85" s="33"/>
    </row>
    <row r="86" spans="1:14" x14ac:dyDescent="0.25">
      <c r="A86" s="33"/>
      <c r="B86" s="33"/>
      <c r="C86" s="33"/>
      <c r="D86" s="33"/>
      <c r="E86" s="33"/>
      <c r="F86" s="33"/>
      <c r="G86" s="33"/>
      <c r="H86" s="33"/>
      <c r="I86" s="33"/>
      <c r="J86" s="33"/>
      <c r="K86" s="33"/>
      <c r="L86" s="33"/>
      <c r="M86" s="33"/>
      <c r="N86" s="33"/>
    </row>
    <row r="87" spans="1:14" x14ac:dyDescent="0.25">
      <c r="A87" s="33"/>
      <c r="B87" s="33"/>
      <c r="C87" s="33"/>
      <c r="D87" s="33"/>
      <c r="E87" s="33"/>
      <c r="F87" s="33"/>
      <c r="G87" s="33"/>
      <c r="H87" s="33"/>
      <c r="I87" s="33"/>
      <c r="J87" s="33"/>
      <c r="K87" s="33"/>
      <c r="L87" s="33"/>
      <c r="M87" s="33"/>
      <c r="N87" s="33"/>
    </row>
    <row r="88" spans="1:14" x14ac:dyDescent="0.25">
      <c r="A88" s="33"/>
      <c r="B88" s="33"/>
      <c r="C88" s="33"/>
      <c r="D88" s="33"/>
      <c r="E88" s="33"/>
      <c r="F88" s="33"/>
      <c r="G88" s="33"/>
      <c r="H88" s="33"/>
      <c r="I88" s="33"/>
      <c r="J88" s="33"/>
      <c r="K88" s="33"/>
      <c r="L88" s="33"/>
      <c r="M88" s="33"/>
      <c r="N88" s="33"/>
    </row>
    <row r="89" spans="1:14" x14ac:dyDescent="0.25">
      <c r="A89" s="33"/>
      <c r="B89" s="33"/>
      <c r="C89" s="33"/>
      <c r="D89" s="33"/>
      <c r="E89" s="33"/>
      <c r="F89" s="33"/>
      <c r="G89" s="33"/>
      <c r="H89" s="33"/>
      <c r="I89" s="33"/>
      <c r="J89" s="33"/>
      <c r="K89" s="33"/>
      <c r="L89" s="33"/>
      <c r="M89" s="33"/>
      <c r="N89" s="33"/>
    </row>
    <row r="90" spans="1:14" x14ac:dyDescent="0.25">
      <c r="A90" s="33"/>
      <c r="B90" s="33"/>
      <c r="C90" s="33"/>
      <c r="D90" s="33"/>
      <c r="E90" s="33"/>
      <c r="F90" s="33"/>
      <c r="G90" s="33"/>
      <c r="H90" s="33"/>
      <c r="I90" s="33"/>
      <c r="J90" s="33"/>
      <c r="K90" s="33"/>
      <c r="L90" s="33"/>
      <c r="M90" s="33"/>
      <c r="N90" s="33"/>
    </row>
    <row r="91" spans="1:14" x14ac:dyDescent="0.25">
      <c r="A91" s="33"/>
      <c r="B91" s="33"/>
      <c r="C91" s="33"/>
      <c r="D91" s="33"/>
      <c r="E91" s="33"/>
      <c r="F91" s="33"/>
      <c r="G91" s="33"/>
      <c r="H91" s="33"/>
      <c r="I91" s="33"/>
      <c r="J91" s="33"/>
      <c r="K91" s="33"/>
      <c r="L91" s="33"/>
      <c r="M91" s="33"/>
      <c r="N91" s="33"/>
    </row>
    <row r="92" spans="1:14" x14ac:dyDescent="0.25">
      <c r="A92" s="33"/>
      <c r="B92" s="33"/>
      <c r="C92" s="33"/>
      <c r="D92" s="33"/>
      <c r="E92" s="33"/>
      <c r="F92" s="33"/>
      <c r="G92" s="33"/>
      <c r="H92" s="33"/>
      <c r="I92" s="33"/>
      <c r="J92" s="33"/>
      <c r="K92" s="33"/>
      <c r="L92" s="33"/>
      <c r="M92" s="33"/>
      <c r="N92" s="33"/>
    </row>
    <row r="93" spans="1:14" x14ac:dyDescent="0.25">
      <c r="A93" s="33"/>
      <c r="B93" s="33"/>
      <c r="C93" s="33"/>
      <c r="D93" s="33"/>
      <c r="E93" s="33"/>
      <c r="F93" s="33"/>
      <c r="G93" s="33"/>
      <c r="H93" s="33"/>
      <c r="I93" s="33"/>
      <c r="J93" s="33"/>
      <c r="K93" s="33"/>
      <c r="L93" s="33"/>
      <c r="M93" s="33"/>
      <c r="N93" s="33"/>
    </row>
    <row r="94" spans="1:14" x14ac:dyDescent="0.25">
      <c r="A94" s="33"/>
      <c r="B94" s="33"/>
      <c r="C94" s="33"/>
      <c r="D94" s="33"/>
      <c r="E94" s="33"/>
      <c r="F94" s="33"/>
      <c r="G94" s="33"/>
      <c r="H94" s="33"/>
      <c r="I94" s="33"/>
      <c r="J94" s="33"/>
      <c r="K94" s="33"/>
      <c r="L94" s="33"/>
      <c r="M94" s="33"/>
      <c r="N94" s="33"/>
    </row>
    <row r="95" spans="1:14" x14ac:dyDescent="0.25">
      <c r="A95" s="33"/>
      <c r="B95" s="33"/>
      <c r="C95" s="33"/>
      <c r="D95" s="33"/>
      <c r="E95" s="33"/>
      <c r="F95" s="33"/>
      <c r="G95" s="33"/>
      <c r="H95" s="33"/>
      <c r="I95" s="33"/>
      <c r="J95" s="33"/>
      <c r="K95" s="33"/>
      <c r="L95" s="33"/>
      <c r="M95" s="33"/>
      <c r="N95" s="33"/>
    </row>
    <row r="96" spans="1:14" x14ac:dyDescent="0.25">
      <c r="A96" s="33"/>
      <c r="B96" s="33"/>
      <c r="C96" s="33"/>
      <c r="D96" s="33"/>
      <c r="E96" s="33"/>
      <c r="F96" s="33"/>
      <c r="G96" s="33"/>
      <c r="H96" s="33"/>
      <c r="I96" s="33"/>
      <c r="J96" s="33"/>
      <c r="K96" s="33"/>
      <c r="L96" s="33"/>
      <c r="M96" s="33"/>
      <c r="N96" s="33"/>
    </row>
    <row r="97" spans="1:14" x14ac:dyDescent="0.25">
      <c r="A97" s="33"/>
      <c r="B97" s="33"/>
      <c r="C97" s="33"/>
      <c r="D97" s="33"/>
      <c r="E97" s="33"/>
      <c r="F97" s="33"/>
      <c r="G97" s="33"/>
      <c r="H97" s="33"/>
      <c r="I97" s="33"/>
      <c r="J97" s="33"/>
      <c r="K97" s="33"/>
      <c r="L97" s="33"/>
      <c r="M97" s="33"/>
      <c r="N97" s="33"/>
    </row>
    <row r="98" spans="1:14" x14ac:dyDescent="0.25">
      <c r="A98" s="33"/>
      <c r="B98" s="33"/>
      <c r="C98" s="33"/>
      <c r="D98" s="33"/>
      <c r="E98" s="33"/>
      <c r="F98" s="33"/>
      <c r="G98" s="33"/>
      <c r="H98" s="33"/>
      <c r="I98" s="33"/>
      <c r="J98" s="33"/>
      <c r="K98" s="33"/>
      <c r="L98" s="33"/>
      <c r="M98" s="33"/>
      <c r="N98" s="33"/>
    </row>
    <row r="99" spans="1:14" x14ac:dyDescent="0.25">
      <c r="A99" s="33"/>
      <c r="B99" s="33"/>
      <c r="C99" s="33"/>
      <c r="D99" s="33"/>
      <c r="E99" s="33"/>
      <c r="F99" s="33"/>
      <c r="G99" s="33"/>
      <c r="H99" s="33"/>
      <c r="I99" s="33"/>
      <c r="J99" s="33"/>
      <c r="K99" s="33"/>
      <c r="L99" s="33"/>
      <c r="M99" s="33"/>
      <c r="N99" s="33"/>
    </row>
    <row r="100" spans="1:14" x14ac:dyDescent="0.25">
      <c r="A100" s="33"/>
      <c r="B100" s="33"/>
      <c r="C100" s="33"/>
      <c r="D100" s="33"/>
      <c r="E100" s="33"/>
      <c r="F100" s="33"/>
      <c r="G100" s="33"/>
      <c r="H100" s="33"/>
      <c r="I100" s="33"/>
      <c r="J100" s="33"/>
      <c r="K100" s="33"/>
      <c r="L100" s="33"/>
      <c r="M100" s="33"/>
      <c r="N100" s="33"/>
    </row>
    <row r="101" spans="1:14" x14ac:dyDescent="0.25">
      <c r="A101" s="33"/>
      <c r="B101" s="33"/>
      <c r="C101" s="33"/>
      <c r="D101" s="33"/>
      <c r="E101" s="33"/>
      <c r="F101" s="33"/>
      <c r="G101" s="33"/>
      <c r="H101" s="33"/>
      <c r="I101" s="33"/>
      <c r="J101" s="33"/>
      <c r="K101" s="33"/>
      <c r="L101" s="33"/>
      <c r="M101" s="33"/>
      <c r="N101" s="33"/>
    </row>
    <row r="102" spans="1:14" x14ac:dyDescent="0.25">
      <c r="A102" s="33"/>
      <c r="B102" s="33"/>
      <c r="C102" s="33"/>
      <c r="D102" s="33"/>
      <c r="E102" s="33"/>
      <c r="F102" s="33"/>
      <c r="G102" s="33"/>
      <c r="H102" s="33"/>
      <c r="I102" s="33"/>
      <c r="J102" s="33"/>
      <c r="K102" s="33"/>
      <c r="L102" s="33"/>
      <c r="M102" s="33"/>
      <c r="N102" s="33"/>
    </row>
    <row r="103" spans="1:14" x14ac:dyDescent="0.25">
      <c r="A103" s="33"/>
      <c r="B103" s="33"/>
      <c r="C103" s="33"/>
      <c r="D103" s="33"/>
      <c r="E103" s="33"/>
      <c r="F103" s="33"/>
      <c r="G103" s="33"/>
      <c r="H103" s="33"/>
      <c r="I103" s="33"/>
      <c r="J103" s="33"/>
      <c r="K103" s="33"/>
      <c r="L103" s="33"/>
      <c r="M103" s="33"/>
      <c r="N103" s="33"/>
    </row>
    <row r="104" spans="1:14" x14ac:dyDescent="0.25">
      <c r="A104" s="33"/>
      <c r="B104" s="33"/>
      <c r="C104" s="33"/>
      <c r="D104" s="33"/>
      <c r="E104" s="33"/>
      <c r="F104" s="33"/>
      <c r="G104" s="33"/>
      <c r="H104" s="33"/>
      <c r="I104" s="33"/>
      <c r="J104" s="33"/>
      <c r="K104" s="33"/>
      <c r="L104" s="33"/>
      <c r="M104" s="33"/>
      <c r="N104" s="33"/>
    </row>
    <row r="105" spans="1:14" x14ac:dyDescent="0.25">
      <c r="A105" s="33"/>
      <c r="B105" s="33"/>
      <c r="C105" s="33"/>
      <c r="D105" s="33"/>
      <c r="E105" s="33"/>
      <c r="F105" s="33"/>
      <c r="G105" s="33"/>
      <c r="H105" s="33"/>
      <c r="I105" s="33"/>
      <c r="J105" s="33"/>
      <c r="K105" s="33"/>
      <c r="L105" s="33"/>
      <c r="M105" s="33"/>
      <c r="N105" s="33"/>
    </row>
    <row r="106" spans="1:14" x14ac:dyDescent="0.25">
      <c r="A106" s="33"/>
      <c r="B106" s="33"/>
      <c r="C106" s="33"/>
      <c r="D106" s="33"/>
      <c r="E106" s="33"/>
      <c r="F106" s="33"/>
      <c r="G106" s="33"/>
      <c r="H106" s="33"/>
      <c r="I106" s="33"/>
      <c r="J106" s="33"/>
      <c r="K106" s="33"/>
      <c r="L106" s="33"/>
      <c r="M106" s="33"/>
      <c r="N106" s="33"/>
    </row>
    <row r="107" spans="1:14" x14ac:dyDescent="0.25">
      <c r="A107" s="33"/>
      <c r="B107" s="33"/>
      <c r="C107" s="33"/>
      <c r="D107" s="33"/>
      <c r="E107" s="33"/>
      <c r="F107" s="33"/>
      <c r="G107" s="33"/>
      <c r="H107" s="33"/>
      <c r="I107" s="33"/>
      <c r="J107" s="33"/>
      <c r="K107" s="33"/>
      <c r="L107" s="33"/>
      <c r="M107" s="33"/>
      <c r="N107" s="33"/>
    </row>
    <row r="108" spans="1:14" x14ac:dyDescent="0.25">
      <c r="A108" s="33"/>
      <c r="B108" s="33"/>
      <c r="C108" s="33"/>
      <c r="D108" s="33"/>
      <c r="E108" s="33"/>
      <c r="F108" s="33"/>
      <c r="G108" s="33"/>
      <c r="H108" s="33"/>
      <c r="I108" s="33"/>
      <c r="J108" s="33"/>
      <c r="K108" s="33"/>
      <c r="L108" s="33"/>
      <c r="M108" s="33"/>
      <c r="N108" s="33"/>
    </row>
    <row r="109" spans="1:14" x14ac:dyDescent="0.25">
      <c r="A109" s="33"/>
      <c r="B109" s="33"/>
      <c r="C109" s="33"/>
      <c r="D109" s="33"/>
      <c r="E109" s="33"/>
      <c r="F109" s="33"/>
      <c r="G109" s="33"/>
      <c r="H109" s="33"/>
      <c r="I109" s="33"/>
      <c r="J109" s="33"/>
      <c r="K109" s="33"/>
      <c r="L109" s="33"/>
      <c r="M109" s="33"/>
      <c r="N109" s="33"/>
    </row>
    <row r="110" spans="1:14" x14ac:dyDescent="0.25">
      <c r="A110" s="33"/>
      <c r="B110" s="33"/>
      <c r="C110" s="33"/>
      <c r="D110" s="33"/>
      <c r="E110" s="33"/>
      <c r="F110" s="33"/>
      <c r="G110" s="33"/>
      <c r="H110" s="33"/>
      <c r="I110" s="33"/>
      <c r="J110" s="33"/>
      <c r="K110" s="33"/>
      <c r="L110" s="33"/>
      <c r="M110" s="33"/>
      <c r="N110" s="33"/>
    </row>
    <row r="111" spans="1:14" x14ac:dyDescent="0.25">
      <c r="A111" s="33"/>
      <c r="B111" s="33"/>
      <c r="C111" s="33"/>
      <c r="D111" s="33"/>
      <c r="E111" s="33"/>
      <c r="F111" s="33"/>
      <c r="G111" s="33"/>
      <c r="H111" s="33"/>
      <c r="I111" s="33"/>
      <c r="J111" s="33"/>
      <c r="K111" s="33"/>
      <c r="L111" s="33"/>
      <c r="M111" s="33"/>
      <c r="N111" s="33"/>
    </row>
    <row r="112" spans="1:14" x14ac:dyDescent="0.25">
      <c r="A112" s="33"/>
      <c r="B112" s="33"/>
      <c r="C112" s="33"/>
      <c r="D112" s="33"/>
      <c r="E112" s="33"/>
      <c r="F112" s="33"/>
      <c r="G112" s="33"/>
      <c r="H112" s="33"/>
      <c r="I112" s="33"/>
      <c r="J112" s="33"/>
      <c r="K112" s="33"/>
      <c r="L112" s="33"/>
      <c r="M112" s="33"/>
      <c r="N112" s="33"/>
    </row>
    <row r="113" spans="1:14" x14ac:dyDescent="0.25">
      <c r="A113" s="33"/>
      <c r="B113" s="33"/>
      <c r="C113" s="33"/>
      <c r="D113" s="33"/>
      <c r="E113" s="33"/>
      <c r="F113" s="33"/>
      <c r="G113" s="33"/>
      <c r="H113" s="33"/>
      <c r="I113" s="33"/>
      <c r="J113" s="33"/>
      <c r="K113" s="33"/>
      <c r="L113" s="33"/>
      <c r="M113" s="33"/>
      <c r="N113" s="33"/>
    </row>
    <row r="114" spans="1:14" x14ac:dyDescent="0.25">
      <c r="A114" s="33"/>
      <c r="B114" s="33"/>
      <c r="C114" s="33"/>
      <c r="D114" s="33"/>
      <c r="E114" s="33"/>
      <c r="F114" s="33"/>
      <c r="G114" s="33"/>
      <c r="H114" s="33"/>
      <c r="I114" s="33"/>
      <c r="J114" s="33"/>
      <c r="K114" s="33"/>
      <c r="L114" s="33"/>
      <c r="M114" s="33"/>
      <c r="N114" s="33"/>
    </row>
    <row r="115" spans="1:14" x14ac:dyDescent="0.25">
      <c r="A115" s="33"/>
      <c r="B115" s="33"/>
      <c r="C115" s="33"/>
      <c r="D115" s="33"/>
      <c r="E115" s="33"/>
      <c r="F115" s="33"/>
      <c r="G115" s="33"/>
      <c r="H115" s="33"/>
      <c r="I115" s="33"/>
      <c r="J115" s="33"/>
      <c r="K115" s="33"/>
      <c r="L115" s="33"/>
      <c r="M115" s="33"/>
      <c r="N115" s="33"/>
    </row>
    <row r="116" spans="1:14" x14ac:dyDescent="0.25">
      <c r="A116" s="33"/>
      <c r="B116" s="33"/>
      <c r="C116" s="33"/>
      <c r="D116" s="33"/>
      <c r="E116" s="33"/>
      <c r="F116" s="33"/>
      <c r="G116" s="33"/>
      <c r="H116" s="33"/>
      <c r="I116" s="33"/>
      <c r="J116" s="33"/>
      <c r="K116" s="33"/>
      <c r="L116" s="33"/>
      <c r="M116" s="33"/>
      <c r="N116" s="33"/>
    </row>
    <row r="117" spans="1:14" x14ac:dyDescent="0.25">
      <c r="A117" s="33"/>
      <c r="B117" s="33"/>
      <c r="C117" s="33"/>
      <c r="D117" s="33"/>
      <c r="E117" s="33"/>
      <c r="F117" s="33"/>
      <c r="G117" s="33"/>
      <c r="H117" s="33"/>
      <c r="I117" s="33"/>
      <c r="J117" s="33"/>
      <c r="K117" s="33"/>
      <c r="L117" s="33"/>
      <c r="M117" s="33"/>
      <c r="N117" s="33"/>
    </row>
    <row r="118" spans="1:14" x14ac:dyDescent="0.25">
      <c r="A118" s="33"/>
      <c r="B118" s="33"/>
      <c r="C118" s="33"/>
      <c r="D118" s="33"/>
      <c r="E118" s="33"/>
      <c r="F118" s="33"/>
      <c r="G118" s="33"/>
      <c r="H118" s="33"/>
      <c r="I118" s="33"/>
      <c r="J118" s="33"/>
      <c r="K118" s="33"/>
      <c r="L118" s="33"/>
      <c r="M118" s="33"/>
      <c r="N118" s="33"/>
    </row>
    <row r="119" spans="1:14" x14ac:dyDescent="0.25">
      <c r="A119" s="33"/>
      <c r="B119" s="33"/>
      <c r="C119" s="33"/>
      <c r="D119" s="33"/>
      <c r="E119" s="33"/>
      <c r="F119" s="33"/>
      <c r="G119" s="33"/>
      <c r="H119" s="33"/>
      <c r="I119" s="33"/>
      <c r="J119" s="33"/>
      <c r="K119" s="33"/>
      <c r="L119" s="33"/>
      <c r="M119" s="33"/>
      <c r="N119" s="33"/>
    </row>
    <row r="120" spans="1:14" x14ac:dyDescent="0.25">
      <c r="A120" s="33"/>
      <c r="B120" s="33"/>
      <c r="C120" s="33"/>
      <c r="D120" s="33"/>
      <c r="E120" s="33"/>
      <c r="F120" s="33"/>
      <c r="G120" s="33"/>
      <c r="H120" s="33"/>
      <c r="I120" s="33"/>
      <c r="J120" s="33"/>
      <c r="K120" s="33"/>
      <c r="L120" s="33"/>
      <c r="M120" s="33"/>
      <c r="N120" s="33"/>
    </row>
    <row r="121" spans="1:14" x14ac:dyDescent="0.25">
      <c r="A121" s="33"/>
      <c r="B121" s="33"/>
      <c r="C121" s="33"/>
      <c r="D121" s="33"/>
      <c r="E121" s="33"/>
      <c r="F121" s="33"/>
      <c r="G121" s="33"/>
      <c r="H121" s="33"/>
      <c r="I121" s="33"/>
      <c r="J121" s="33"/>
      <c r="K121" s="33"/>
      <c r="L121" s="33"/>
      <c r="M121" s="33"/>
      <c r="N121" s="33"/>
    </row>
    <row r="122" spans="1:14" x14ac:dyDescent="0.25">
      <c r="A122" s="33"/>
      <c r="B122" s="33"/>
      <c r="C122" s="33"/>
      <c r="D122" s="33"/>
      <c r="E122" s="33"/>
      <c r="F122" s="33"/>
      <c r="G122" s="33"/>
      <c r="H122" s="33"/>
      <c r="I122" s="33"/>
      <c r="J122" s="33"/>
      <c r="K122" s="33"/>
      <c r="L122" s="33"/>
      <c r="M122" s="33"/>
      <c r="N122" s="33"/>
    </row>
    <row r="123" spans="1:14" x14ac:dyDescent="0.25">
      <c r="A123" s="33"/>
      <c r="B123" s="33"/>
      <c r="C123" s="33"/>
      <c r="D123" s="33"/>
      <c r="E123" s="33"/>
      <c r="F123" s="33"/>
      <c r="G123" s="33"/>
      <c r="H123" s="33"/>
      <c r="I123" s="33"/>
      <c r="J123" s="33"/>
      <c r="K123" s="33"/>
      <c r="L123" s="33"/>
      <c r="M123" s="33"/>
      <c r="N123" s="33"/>
    </row>
    <row r="124" spans="1:14" x14ac:dyDescent="0.25">
      <c r="A124" s="33"/>
      <c r="B124" s="33"/>
      <c r="C124" s="33"/>
      <c r="D124" s="33"/>
      <c r="E124" s="33"/>
      <c r="F124" s="33"/>
      <c r="G124" s="33"/>
      <c r="H124" s="33"/>
      <c r="I124" s="33"/>
      <c r="J124" s="33"/>
      <c r="K124" s="33"/>
      <c r="L124" s="33"/>
      <c r="M124" s="33"/>
      <c r="N124" s="33"/>
    </row>
    <row r="125" spans="1:14" x14ac:dyDescent="0.25">
      <c r="A125" s="33"/>
      <c r="B125" s="33"/>
      <c r="C125" s="33"/>
      <c r="D125" s="33"/>
      <c r="E125" s="33"/>
      <c r="F125" s="33"/>
      <c r="G125" s="33"/>
      <c r="H125" s="33"/>
      <c r="I125" s="33"/>
      <c r="J125" s="33"/>
      <c r="K125" s="33"/>
      <c r="L125" s="33"/>
      <c r="M125" s="33"/>
      <c r="N125" s="33"/>
    </row>
    <row r="126" spans="1:14" x14ac:dyDescent="0.25">
      <c r="A126" s="33"/>
      <c r="B126" s="33"/>
      <c r="C126" s="33"/>
      <c r="D126" s="33"/>
      <c r="E126" s="33"/>
      <c r="F126" s="33"/>
      <c r="G126" s="33"/>
      <c r="H126" s="33"/>
      <c r="I126" s="33"/>
      <c r="J126" s="33"/>
      <c r="K126" s="33"/>
      <c r="L126" s="33"/>
      <c r="M126" s="33"/>
      <c r="N126" s="33"/>
    </row>
    <row r="127" spans="1:14" x14ac:dyDescent="0.25">
      <c r="A127" s="33"/>
      <c r="B127" s="33"/>
      <c r="C127" s="33"/>
      <c r="D127" s="33"/>
      <c r="E127" s="33"/>
      <c r="F127" s="33"/>
      <c r="G127" s="33"/>
      <c r="H127" s="33"/>
      <c r="I127" s="33"/>
      <c r="J127" s="33"/>
      <c r="K127" s="33"/>
      <c r="L127" s="33"/>
      <c r="M127" s="33"/>
      <c r="N127" s="33"/>
    </row>
    <row r="128" spans="1:14" x14ac:dyDescent="0.25">
      <c r="A128" s="33"/>
      <c r="B128" s="33"/>
      <c r="C128" s="33"/>
      <c r="D128" s="33"/>
      <c r="E128" s="33"/>
      <c r="F128" s="33"/>
      <c r="G128" s="33"/>
      <c r="H128" s="33"/>
      <c r="I128" s="33"/>
      <c r="J128" s="33"/>
      <c r="K128" s="33"/>
      <c r="L128" s="33"/>
      <c r="M128" s="33"/>
      <c r="N128" s="33"/>
    </row>
    <row r="129" spans="1:14" x14ac:dyDescent="0.25">
      <c r="A129" s="33"/>
      <c r="B129" s="33"/>
      <c r="C129" s="33"/>
      <c r="D129" s="33"/>
      <c r="E129" s="33"/>
      <c r="F129" s="33"/>
      <c r="G129" s="33"/>
      <c r="H129" s="33"/>
      <c r="I129" s="33"/>
      <c r="J129" s="33"/>
      <c r="K129" s="33"/>
      <c r="L129" s="33"/>
      <c r="M129" s="33"/>
      <c r="N129" s="33"/>
    </row>
    <row r="130" spans="1:14" x14ac:dyDescent="0.25">
      <c r="A130" s="33"/>
      <c r="B130" s="33"/>
      <c r="C130" s="33"/>
      <c r="D130" s="33"/>
      <c r="E130" s="33"/>
      <c r="F130" s="33"/>
      <c r="G130" s="33"/>
      <c r="H130" s="33"/>
      <c r="I130" s="33"/>
      <c r="J130" s="33"/>
      <c r="K130" s="33"/>
      <c r="L130" s="33"/>
      <c r="M130" s="33"/>
      <c r="N130" s="33"/>
    </row>
    <row r="131" spans="1:14" x14ac:dyDescent="0.25">
      <c r="A131" s="33"/>
      <c r="B131" s="33"/>
      <c r="C131" s="33"/>
      <c r="D131" s="33"/>
      <c r="E131" s="33"/>
      <c r="F131" s="33"/>
      <c r="G131" s="33"/>
      <c r="H131" s="33"/>
      <c r="I131" s="33"/>
      <c r="J131" s="33"/>
      <c r="K131" s="33"/>
      <c r="L131" s="33"/>
      <c r="M131" s="33"/>
      <c r="N131" s="33"/>
    </row>
    <row r="132" spans="1:14" x14ac:dyDescent="0.25">
      <c r="A132" s="33"/>
      <c r="B132" s="33"/>
      <c r="C132" s="33"/>
      <c r="D132" s="33"/>
      <c r="E132" s="33"/>
      <c r="F132" s="33"/>
      <c r="G132" s="33"/>
      <c r="H132" s="33"/>
      <c r="I132" s="33"/>
      <c r="J132" s="33"/>
      <c r="K132" s="33"/>
      <c r="L132" s="33"/>
      <c r="M132" s="33"/>
      <c r="N132" s="33"/>
    </row>
    <row r="133" spans="1:14" x14ac:dyDescent="0.25">
      <c r="A133" s="33"/>
      <c r="B133" s="33"/>
      <c r="C133" s="33"/>
      <c r="D133" s="33"/>
      <c r="E133" s="33"/>
      <c r="F133" s="33"/>
      <c r="G133" s="33"/>
      <c r="H133" s="33"/>
      <c r="I133" s="33"/>
      <c r="J133" s="33"/>
      <c r="K133" s="33"/>
      <c r="L133" s="33"/>
      <c r="M133" s="33"/>
      <c r="N133" s="33"/>
    </row>
    <row r="134" spans="1:14" x14ac:dyDescent="0.25">
      <c r="A134" s="33"/>
      <c r="B134" s="33"/>
      <c r="C134" s="33"/>
      <c r="D134" s="33"/>
      <c r="E134" s="33"/>
      <c r="F134" s="33"/>
      <c r="G134" s="33"/>
      <c r="H134" s="33"/>
      <c r="I134" s="33"/>
      <c r="J134" s="33"/>
      <c r="K134" s="33"/>
      <c r="L134" s="33"/>
      <c r="M134" s="33"/>
      <c r="N134" s="33"/>
    </row>
    <row r="135" spans="1:14" x14ac:dyDescent="0.25">
      <c r="A135" s="33"/>
      <c r="B135" s="33"/>
      <c r="C135" s="33"/>
      <c r="D135" s="33"/>
      <c r="E135" s="33"/>
      <c r="F135" s="33"/>
      <c r="G135" s="33"/>
      <c r="H135" s="33"/>
      <c r="I135" s="33"/>
      <c r="J135" s="33"/>
      <c r="K135" s="33"/>
      <c r="L135" s="33"/>
      <c r="M135" s="33"/>
      <c r="N135" s="33"/>
    </row>
    <row r="136" spans="1:14" x14ac:dyDescent="0.25">
      <c r="A136" s="33"/>
      <c r="B136" s="33"/>
      <c r="C136" s="33"/>
      <c r="D136" s="33"/>
      <c r="E136" s="33"/>
      <c r="F136" s="33"/>
      <c r="G136" s="33"/>
      <c r="H136" s="33"/>
      <c r="I136" s="33"/>
      <c r="J136" s="33"/>
      <c r="K136" s="33"/>
      <c r="L136" s="33"/>
      <c r="M136" s="33"/>
      <c r="N136" s="33"/>
    </row>
    <row r="137" spans="1:14" x14ac:dyDescent="0.25">
      <c r="A137" s="33"/>
      <c r="B137" s="33"/>
      <c r="C137" s="33"/>
      <c r="D137" s="33"/>
      <c r="E137" s="33"/>
      <c r="F137" s="33"/>
      <c r="G137" s="33"/>
      <c r="H137" s="33"/>
      <c r="I137" s="33"/>
      <c r="J137" s="33"/>
      <c r="K137" s="33"/>
      <c r="L137" s="33"/>
      <c r="M137" s="33"/>
      <c r="N137" s="33"/>
    </row>
    <row r="138" spans="1:14" x14ac:dyDescent="0.25">
      <c r="A138" s="33"/>
      <c r="B138" s="33"/>
      <c r="C138" s="33"/>
      <c r="D138" s="33"/>
      <c r="E138" s="33"/>
      <c r="F138" s="33"/>
      <c r="G138" s="33"/>
      <c r="H138" s="33"/>
      <c r="I138" s="33"/>
      <c r="J138" s="33"/>
      <c r="K138" s="33"/>
      <c r="L138" s="33"/>
      <c r="M138" s="33"/>
      <c r="N138" s="33"/>
    </row>
    <row r="139" spans="1:14" x14ac:dyDescent="0.25">
      <c r="A139" s="33"/>
      <c r="B139" s="33"/>
      <c r="C139" s="33"/>
      <c r="D139" s="33"/>
      <c r="E139" s="33"/>
      <c r="F139" s="33"/>
      <c r="G139" s="33"/>
      <c r="H139" s="33"/>
      <c r="I139" s="33"/>
      <c r="J139" s="33"/>
      <c r="K139" s="33"/>
      <c r="L139" s="33"/>
      <c r="M139" s="33"/>
      <c r="N139" s="33"/>
    </row>
    <row r="140" spans="1:14" x14ac:dyDescent="0.25">
      <c r="A140" s="33"/>
      <c r="B140" s="33"/>
      <c r="C140" s="33"/>
      <c r="D140" s="33"/>
      <c r="E140" s="33"/>
      <c r="F140" s="33"/>
      <c r="G140" s="33"/>
      <c r="H140" s="33"/>
      <c r="I140" s="33"/>
      <c r="J140" s="33"/>
      <c r="K140" s="33"/>
      <c r="L140" s="33"/>
      <c r="M140" s="33"/>
      <c r="N140" s="33"/>
    </row>
    <row r="141" spans="1:14" x14ac:dyDescent="0.25">
      <c r="A141" s="33"/>
      <c r="B141" s="33"/>
      <c r="C141" s="33"/>
      <c r="D141" s="33"/>
      <c r="E141" s="33"/>
      <c r="F141" s="33"/>
      <c r="G141" s="33"/>
      <c r="H141" s="33"/>
      <c r="I141" s="33"/>
      <c r="J141" s="33"/>
      <c r="K141" s="33"/>
      <c r="L141" s="33"/>
      <c r="M141" s="33"/>
      <c r="N141" s="33"/>
    </row>
    <row r="142" spans="1:14" x14ac:dyDescent="0.25">
      <c r="A142" s="33"/>
      <c r="B142" s="33"/>
      <c r="C142" s="33"/>
      <c r="D142" s="33"/>
      <c r="E142" s="33"/>
      <c r="F142" s="33"/>
      <c r="G142" s="33"/>
      <c r="H142" s="33"/>
      <c r="I142" s="33"/>
      <c r="J142" s="33"/>
      <c r="K142" s="33"/>
      <c r="L142" s="33"/>
      <c r="M142" s="33"/>
      <c r="N142" s="33"/>
    </row>
    <row r="143" spans="1:14" x14ac:dyDescent="0.25">
      <c r="A143" s="33"/>
      <c r="B143" s="33"/>
      <c r="C143" s="33"/>
      <c r="D143" s="33"/>
      <c r="E143" s="33"/>
      <c r="F143" s="33"/>
      <c r="G143" s="33"/>
      <c r="H143" s="33"/>
      <c r="I143" s="33"/>
      <c r="J143" s="33"/>
      <c r="K143" s="33"/>
      <c r="L143" s="33"/>
      <c r="M143" s="33"/>
      <c r="N143" s="33"/>
    </row>
    <row r="144" spans="1:14" x14ac:dyDescent="0.25">
      <c r="A144" s="33"/>
      <c r="B144" s="33"/>
      <c r="C144" s="33"/>
      <c r="D144" s="33"/>
      <c r="E144" s="33"/>
      <c r="F144" s="33"/>
      <c r="G144" s="33"/>
      <c r="H144" s="33"/>
      <c r="I144" s="33"/>
      <c r="J144" s="33"/>
      <c r="K144" s="33"/>
      <c r="L144" s="33"/>
      <c r="M144" s="33"/>
      <c r="N144" s="33"/>
    </row>
    <row r="145" spans="1:14" x14ac:dyDescent="0.25">
      <c r="A145" s="33"/>
      <c r="B145" s="33"/>
      <c r="C145" s="33"/>
      <c r="D145" s="33"/>
      <c r="E145" s="33"/>
      <c r="F145" s="33"/>
      <c r="G145" s="33"/>
      <c r="H145" s="33"/>
      <c r="I145" s="33"/>
      <c r="J145" s="33"/>
      <c r="K145" s="33"/>
      <c r="L145" s="33"/>
      <c r="M145" s="33"/>
      <c r="N145" s="33"/>
    </row>
    <row r="146" spans="1:14" x14ac:dyDescent="0.25">
      <c r="A146" s="33"/>
      <c r="B146" s="33"/>
      <c r="C146" s="33"/>
      <c r="D146" s="33"/>
      <c r="E146" s="33"/>
      <c r="F146" s="33"/>
      <c r="G146" s="33"/>
      <c r="H146" s="33"/>
      <c r="I146" s="33"/>
      <c r="J146" s="33"/>
      <c r="K146" s="33"/>
      <c r="L146" s="33"/>
      <c r="M146" s="33"/>
      <c r="N146" s="33"/>
    </row>
    <row r="147" spans="1:14" x14ac:dyDescent="0.25">
      <c r="A147" s="33"/>
      <c r="B147" s="33"/>
      <c r="C147" s="33"/>
      <c r="D147" s="33"/>
      <c r="E147" s="33"/>
      <c r="F147" s="33"/>
      <c r="G147" s="33"/>
      <c r="H147" s="33"/>
      <c r="I147" s="33"/>
      <c r="J147" s="33"/>
      <c r="K147" s="33"/>
      <c r="L147" s="33"/>
      <c r="M147" s="33"/>
      <c r="N147" s="33"/>
    </row>
    <row r="148" spans="1:14" x14ac:dyDescent="0.25">
      <c r="A148" s="33"/>
      <c r="B148" s="33"/>
      <c r="C148" s="33"/>
      <c r="D148" s="33"/>
      <c r="E148" s="33"/>
      <c r="F148" s="33"/>
      <c r="G148" s="33"/>
      <c r="H148" s="33"/>
      <c r="I148" s="33"/>
      <c r="J148" s="33"/>
      <c r="K148" s="33"/>
      <c r="L148" s="33"/>
      <c r="M148" s="33"/>
      <c r="N148" s="33"/>
    </row>
    <row r="149" spans="1:14" x14ac:dyDescent="0.25">
      <c r="A149" s="33"/>
      <c r="B149" s="33"/>
      <c r="C149" s="33"/>
      <c r="D149" s="33"/>
      <c r="E149" s="33"/>
      <c r="F149" s="33"/>
      <c r="G149" s="33"/>
      <c r="H149" s="33"/>
      <c r="I149" s="33"/>
      <c r="J149" s="33"/>
      <c r="K149" s="33"/>
      <c r="L149" s="33"/>
      <c r="M149" s="33"/>
      <c r="N149" s="33"/>
    </row>
    <row r="150" spans="1:14" x14ac:dyDescent="0.25">
      <c r="A150" s="33"/>
      <c r="B150" s="33"/>
      <c r="C150" s="33"/>
      <c r="D150" s="33"/>
      <c r="E150" s="33"/>
      <c r="F150" s="33"/>
      <c r="G150" s="33"/>
      <c r="H150" s="33"/>
      <c r="I150" s="33"/>
      <c r="J150" s="33"/>
      <c r="K150" s="33"/>
      <c r="L150" s="33"/>
      <c r="M150" s="33"/>
      <c r="N150" s="33"/>
    </row>
    <row r="151" spans="1:14" x14ac:dyDescent="0.25">
      <c r="A151" s="33"/>
      <c r="B151" s="33"/>
      <c r="C151" s="33"/>
      <c r="D151" s="33"/>
      <c r="E151" s="33"/>
      <c r="F151" s="33"/>
      <c r="G151" s="33"/>
      <c r="H151" s="33"/>
      <c r="I151" s="33"/>
      <c r="J151" s="33"/>
      <c r="K151" s="33"/>
      <c r="L151" s="33"/>
      <c r="M151" s="33"/>
      <c r="N151" s="33"/>
    </row>
    <row r="152" spans="1:14" x14ac:dyDescent="0.25">
      <c r="A152" s="33"/>
      <c r="B152" s="33"/>
      <c r="C152" s="33"/>
      <c r="D152" s="33"/>
      <c r="E152" s="33"/>
      <c r="F152" s="33"/>
      <c r="G152" s="33"/>
      <c r="H152" s="33"/>
      <c r="I152" s="33"/>
      <c r="J152" s="33"/>
      <c r="K152" s="33"/>
      <c r="L152" s="33"/>
      <c r="M152" s="33"/>
      <c r="N152" s="33"/>
    </row>
    <row r="153" spans="1:14" x14ac:dyDescent="0.25">
      <c r="A153" s="33"/>
      <c r="B153" s="33"/>
      <c r="C153" s="33"/>
      <c r="D153" s="33"/>
      <c r="E153" s="33"/>
      <c r="F153" s="33"/>
      <c r="G153" s="33"/>
      <c r="H153" s="33"/>
      <c r="I153" s="33"/>
      <c r="J153" s="33"/>
      <c r="K153" s="33"/>
      <c r="L153" s="33"/>
      <c r="M153" s="33"/>
      <c r="N153" s="33"/>
    </row>
    <row r="154" spans="1:14" x14ac:dyDescent="0.25">
      <c r="A154" s="33"/>
      <c r="B154" s="33"/>
      <c r="C154" s="33"/>
      <c r="D154" s="33"/>
      <c r="E154" s="33"/>
      <c r="F154" s="33"/>
      <c r="G154" s="33"/>
      <c r="H154" s="33"/>
      <c r="I154" s="33"/>
      <c r="J154" s="33"/>
      <c r="K154" s="33"/>
      <c r="L154" s="33"/>
      <c r="M154" s="33"/>
      <c r="N154" s="33"/>
    </row>
    <row r="155" spans="1:14" x14ac:dyDescent="0.25">
      <c r="A155" s="33"/>
      <c r="B155" s="33"/>
      <c r="C155" s="33"/>
      <c r="D155" s="33"/>
      <c r="E155" s="33"/>
      <c r="F155" s="33"/>
      <c r="G155" s="33"/>
      <c r="H155" s="33"/>
      <c r="I155" s="33"/>
      <c r="J155" s="33"/>
      <c r="K155" s="33"/>
      <c r="L155" s="33"/>
      <c r="M155" s="33"/>
      <c r="N155" s="33"/>
    </row>
    <row r="156" spans="1:14" x14ac:dyDescent="0.25">
      <c r="A156" s="33"/>
      <c r="B156" s="33"/>
      <c r="C156" s="33"/>
      <c r="D156" s="33"/>
      <c r="E156" s="33"/>
      <c r="F156" s="33"/>
      <c r="G156" s="33"/>
      <c r="H156" s="33"/>
      <c r="I156" s="33"/>
      <c r="J156" s="33"/>
      <c r="K156" s="33"/>
      <c r="L156" s="33"/>
      <c r="M156" s="33"/>
      <c r="N156" s="33"/>
    </row>
    <row r="157" spans="1:14" x14ac:dyDescent="0.25">
      <c r="A157" s="33"/>
      <c r="B157" s="33"/>
      <c r="C157" s="33"/>
      <c r="D157" s="33"/>
      <c r="E157" s="33"/>
      <c r="F157" s="33"/>
      <c r="G157" s="33"/>
      <c r="H157" s="33"/>
      <c r="I157" s="33"/>
      <c r="J157" s="33"/>
      <c r="K157" s="33"/>
      <c r="L157" s="33"/>
      <c r="M157" s="33"/>
      <c r="N157" s="33"/>
    </row>
    <row r="158" spans="1:14" x14ac:dyDescent="0.25">
      <c r="A158" s="33"/>
      <c r="B158" s="33"/>
      <c r="C158" s="33"/>
      <c r="D158" s="33"/>
      <c r="E158" s="33"/>
      <c r="F158" s="33"/>
      <c r="G158" s="33"/>
      <c r="H158" s="33"/>
      <c r="I158" s="33"/>
      <c r="J158" s="33"/>
      <c r="K158" s="33"/>
      <c r="L158" s="33"/>
      <c r="M158" s="33"/>
      <c r="N158" s="33"/>
    </row>
    <row r="159" spans="1:14" x14ac:dyDescent="0.25">
      <c r="A159" s="33"/>
      <c r="B159" s="33"/>
      <c r="C159" s="33"/>
      <c r="D159" s="33"/>
      <c r="E159" s="33"/>
      <c r="F159" s="33"/>
      <c r="G159" s="33"/>
      <c r="H159" s="33"/>
      <c r="I159" s="33"/>
      <c r="J159" s="33"/>
      <c r="K159" s="33"/>
      <c r="L159" s="33"/>
      <c r="M159" s="33"/>
      <c r="N159" s="33"/>
    </row>
    <row r="160" spans="1:14" x14ac:dyDescent="0.25">
      <c r="A160" s="33"/>
      <c r="B160" s="33"/>
      <c r="C160" s="33"/>
      <c r="D160" s="33"/>
      <c r="E160" s="33"/>
      <c r="F160" s="33"/>
      <c r="G160" s="33"/>
      <c r="H160" s="33"/>
      <c r="I160" s="33"/>
      <c r="J160" s="33"/>
      <c r="K160" s="33"/>
      <c r="L160" s="33"/>
      <c r="M160" s="33"/>
      <c r="N160" s="33"/>
    </row>
    <row r="161" spans="1:14" x14ac:dyDescent="0.25">
      <c r="A161" s="33"/>
      <c r="B161" s="33"/>
      <c r="C161" s="33"/>
      <c r="D161" s="33"/>
      <c r="E161" s="33"/>
      <c r="F161" s="33"/>
      <c r="G161" s="33"/>
      <c r="H161" s="33"/>
      <c r="I161" s="33"/>
      <c r="J161" s="33"/>
      <c r="K161" s="33"/>
      <c r="L161" s="33"/>
      <c r="M161" s="33"/>
      <c r="N161" s="33"/>
    </row>
    <row r="162" spans="1:14" x14ac:dyDescent="0.25">
      <c r="A162" s="33"/>
      <c r="B162" s="33"/>
      <c r="C162" s="33"/>
      <c r="D162" s="33"/>
      <c r="E162" s="33"/>
      <c r="F162" s="33"/>
      <c r="G162" s="33"/>
      <c r="H162" s="33"/>
      <c r="I162" s="33"/>
      <c r="J162" s="33"/>
      <c r="K162" s="33"/>
      <c r="L162" s="33"/>
      <c r="M162" s="33"/>
      <c r="N162" s="33"/>
    </row>
    <row r="163" spans="1:14" x14ac:dyDescent="0.25">
      <c r="A163" s="33"/>
      <c r="B163" s="33"/>
      <c r="C163" s="33"/>
      <c r="D163" s="33"/>
      <c r="E163" s="33"/>
      <c r="F163" s="33"/>
      <c r="G163" s="33"/>
      <c r="H163" s="33"/>
      <c r="I163" s="33"/>
      <c r="J163" s="33"/>
      <c r="K163" s="33"/>
      <c r="L163" s="33"/>
      <c r="M163" s="33"/>
      <c r="N163" s="33"/>
    </row>
    <row r="164" spans="1:14" x14ac:dyDescent="0.25">
      <c r="A164" s="33"/>
      <c r="B164" s="33"/>
      <c r="C164" s="33"/>
      <c r="D164" s="33"/>
      <c r="E164" s="33"/>
      <c r="F164" s="33"/>
      <c r="G164" s="33"/>
      <c r="H164" s="33"/>
      <c r="I164" s="33"/>
      <c r="J164" s="33"/>
      <c r="K164" s="33"/>
      <c r="L164" s="33"/>
      <c r="M164" s="33"/>
      <c r="N164" s="33"/>
    </row>
    <row r="165" spans="1:14" x14ac:dyDescent="0.25">
      <c r="A165" s="33"/>
      <c r="B165" s="33"/>
      <c r="C165" s="33"/>
      <c r="D165" s="33"/>
      <c r="E165" s="33"/>
      <c r="F165" s="33"/>
      <c r="G165" s="33"/>
      <c r="H165" s="33"/>
      <c r="I165" s="33"/>
      <c r="J165" s="33"/>
      <c r="K165" s="33"/>
      <c r="L165" s="33"/>
      <c r="M165" s="33"/>
      <c r="N165" s="33"/>
    </row>
    <row r="166" spans="1:14" x14ac:dyDescent="0.25">
      <c r="A166" s="33"/>
      <c r="B166" s="33"/>
      <c r="C166" s="33"/>
      <c r="D166" s="33"/>
      <c r="E166" s="33"/>
      <c r="F166" s="33"/>
      <c r="G166" s="33"/>
      <c r="H166" s="33"/>
      <c r="I166" s="33"/>
      <c r="J166" s="33"/>
      <c r="K166" s="33"/>
      <c r="L166" s="33"/>
      <c r="M166" s="33"/>
      <c r="N166" s="33"/>
    </row>
    <row r="167" spans="1:14" x14ac:dyDescent="0.25">
      <c r="A167" s="33"/>
      <c r="B167" s="33"/>
      <c r="C167" s="33"/>
      <c r="D167" s="33"/>
      <c r="E167" s="33"/>
      <c r="F167" s="33"/>
      <c r="G167" s="33"/>
      <c r="H167" s="33"/>
      <c r="I167" s="33"/>
      <c r="J167" s="33"/>
      <c r="K167" s="33"/>
      <c r="L167" s="33"/>
      <c r="M167" s="33"/>
      <c r="N167" s="33"/>
    </row>
    <row r="168" spans="1:14" x14ac:dyDescent="0.25">
      <c r="A168" s="33"/>
      <c r="B168" s="33"/>
      <c r="C168" s="33"/>
      <c r="D168" s="33"/>
      <c r="E168" s="33"/>
      <c r="F168" s="33"/>
      <c r="G168" s="33"/>
      <c r="H168" s="33"/>
      <c r="I168" s="33"/>
      <c r="J168" s="33"/>
      <c r="K168" s="33"/>
      <c r="L168" s="33"/>
      <c r="M168" s="33"/>
      <c r="N168" s="33"/>
    </row>
    <row r="169" spans="1:14" x14ac:dyDescent="0.25">
      <c r="A169" s="33"/>
      <c r="B169" s="33"/>
      <c r="C169" s="33"/>
      <c r="D169" s="33"/>
      <c r="E169" s="33"/>
      <c r="F169" s="33"/>
      <c r="G169" s="33"/>
      <c r="H169" s="33"/>
      <c r="I169" s="33"/>
      <c r="J169" s="33"/>
      <c r="K169" s="33"/>
      <c r="L169" s="33"/>
      <c r="M169" s="33"/>
      <c r="N169" s="33"/>
    </row>
    <row r="170" spans="1:14" x14ac:dyDescent="0.25">
      <c r="A170" s="33"/>
      <c r="B170" s="33"/>
      <c r="C170" s="33"/>
      <c r="D170" s="33"/>
      <c r="E170" s="33"/>
      <c r="F170" s="33"/>
      <c r="G170" s="33"/>
      <c r="H170" s="33"/>
      <c r="I170" s="33"/>
      <c r="J170" s="33"/>
      <c r="K170" s="33"/>
      <c r="L170" s="33"/>
      <c r="M170" s="33"/>
      <c r="N170" s="33"/>
    </row>
    <row r="171" spans="1:14" x14ac:dyDescent="0.25">
      <c r="A171" s="33"/>
      <c r="B171" s="33"/>
      <c r="C171" s="33"/>
      <c r="D171" s="33"/>
      <c r="E171" s="33"/>
      <c r="F171" s="33"/>
      <c r="G171" s="33"/>
      <c r="H171" s="33"/>
      <c r="I171" s="33"/>
      <c r="J171" s="33"/>
      <c r="K171" s="33"/>
      <c r="L171" s="33"/>
      <c r="M171" s="33"/>
      <c r="N171" s="33"/>
    </row>
    <row r="172" spans="1:14" x14ac:dyDescent="0.25">
      <c r="A172" s="33"/>
      <c r="B172" s="33"/>
      <c r="C172" s="33"/>
      <c r="D172" s="33"/>
      <c r="E172" s="33"/>
      <c r="F172" s="33"/>
      <c r="G172" s="33"/>
      <c r="H172" s="33"/>
      <c r="I172" s="33"/>
      <c r="J172" s="33"/>
      <c r="K172" s="33"/>
      <c r="L172" s="33"/>
      <c r="M172" s="33"/>
      <c r="N172" s="33"/>
    </row>
    <row r="173" spans="1:14" x14ac:dyDescent="0.25">
      <c r="A173" s="33"/>
      <c r="B173" s="33"/>
      <c r="C173" s="33"/>
      <c r="D173" s="33"/>
      <c r="E173" s="33"/>
      <c r="F173" s="33"/>
      <c r="G173" s="33"/>
      <c r="H173" s="33"/>
      <c r="I173" s="33"/>
      <c r="J173" s="33"/>
      <c r="K173" s="33"/>
      <c r="L173" s="33"/>
      <c r="M173" s="33"/>
      <c r="N173" s="33"/>
    </row>
    <row r="174" spans="1:14" x14ac:dyDescent="0.25">
      <c r="A174" s="33"/>
      <c r="B174" s="33"/>
      <c r="C174" s="33"/>
      <c r="D174" s="33"/>
      <c r="E174" s="33"/>
      <c r="F174" s="33"/>
      <c r="G174" s="33"/>
      <c r="H174" s="33"/>
      <c r="I174" s="33"/>
      <c r="J174" s="33"/>
      <c r="K174" s="33"/>
      <c r="L174" s="33"/>
      <c r="M174" s="33"/>
      <c r="N174" s="33"/>
    </row>
    <row r="175" spans="1:14" x14ac:dyDescent="0.25">
      <c r="A175" s="33"/>
      <c r="B175" s="33"/>
      <c r="C175" s="33"/>
      <c r="D175" s="33"/>
      <c r="E175" s="33"/>
      <c r="F175" s="33"/>
      <c r="G175" s="33"/>
      <c r="H175" s="33"/>
      <c r="I175" s="33"/>
      <c r="J175" s="33"/>
      <c r="K175" s="33"/>
      <c r="L175" s="33"/>
      <c r="M175" s="33"/>
      <c r="N175" s="33"/>
    </row>
    <row r="176" spans="1:14" x14ac:dyDescent="0.25">
      <c r="A176" s="33"/>
      <c r="B176" s="33"/>
      <c r="C176" s="33"/>
      <c r="D176" s="33"/>
      <c r="E176" s="33"/>
      <c r="F176" s="33"/>
      <c r="G176" s="33"/>
      <c r="H176" s="33"/>
      <c r="I176" s="33"/>
      <c r="J176" s="33"/>
      <c r="K176" s="33"/>
      <c r="L176" s="33"/>
      <c r="M176" s="33"/>
      <c r="N176" s="33"/>
    </row>
    <row r="177" spans="1:14" x14ac:dyDescent="0.25">
      <c r="A177" s="33"/>
      <c r="B177" s="33"/>
      <c r="C177" s="33"/>
      <c r="D177" s="33"/>
      <c r="E177" s="33"/>
      <c r="F177" s="33"/>
      <c r="G177" s="33"/>
      <c r="H177" s="33"/>
      <c r="I177" s="33"/>
      <c r="J177" s="33"/>
      <c r="K177" s="33"/>
      <c r="L177" s="33"/>
      <c r="M177" s="33"/>
      <c r="N177" s="33"/>
    </row>
    <row r="178" spans="1:14" x14ac:dyDescent="0.25">
      <c r="A178" s="33"/>
      <c r="B178" s="33"/>
      <c r="C178" s="33"/>
      <c r="D178" s="33"/>
      <c r="E178" s="33"/>
      <c r="F178" s="33"/>
      <c r="G178" s="33"/>
      <c r="H178" s="33"/>
      <c r="I178" s="33"/>
      <c r="J178" s="33"/>
      <c r="K178" s="33"/>
      <c r="L178" s="33"/>
      <c r="M178" s="33"/>
      <c r="N178" s="33"/>
    </row>
    <row r="179" spans="1:14" x14ac:dyDescent="0.25">
      <c r="A179" s="33"/>
      <c r="B179" s="33"/>
      <c r="C179" s="33"/>
      <c r="D179" s="33"/>
      <c r="E179" s="33"/>
      <c r="F179" s="33"/>
      <c r="G179" s="33"/>
      <c r="H179" s="33"/>
      <c r="I179" s="33"/>
      <c r="J179" s="33"/>
      <c r="K179" s="33"/>
      <c r="L179" s="33"/>
      <c r="M179" s="33"/>
      <c r="N179" s="33"/>
    </row>
    <row r="180" spans="1:14" x14ac:dyDescent="0.25">
      <c r="A180" s="33"/>
      <c r="B180" s="33"/>
      <c r="C180" s="33"/>
      <c r="D180" s="33"/>
      <c r="E180" s="33"/>
      <c r="F180" s="33"/>
      <c r="G180" s="33"/>
      <c r="H180" s="33"/>
      <c r="I180" s="33"/>
      <c r="J180" s="33"/>
      <c r="K180" s="33"/>
      <c r="L180" s="33"/>
      <c r="M180" s="33"/>
      <c r="N180" s="33"/>
    </row>
    <row r="181" spans="1:14" x14ac:dyDescent="0.25">
      <c r="A181" s="33"/>
      <c r="B181" s="33"/>
      <c r="C181" s="33"/>
      <c r="D181" s="33"/>
      <c r="E181" s="33"/>
      <c r="F181" s="33"/>
      <c r="G181" s="33"/>
      <c r="H181" s="33"/>
      <c r="I181" s="33"/>
      <c r="J181" s="33"/>
      <c r="K181" s="33"/>
      <c r="L181" s="33"/>
      <c r="M181" s="33"/>
      <c r="N181" s="33"/>
    </row>
    <row r="182" spans="1:14" x14ac:dyDescent="0.25">
      <c r="A182" s="33"/>
      <c r="B182" s="33"/>
      <c r="C182" s="33"/>
      <c r="D182" s="33"/>
      <c r="E182" s="33"/>
      <c r="F182" s="33"/>
      <c r="G182" s="33"/>
      <c r="H182" s="33"/>
      <c r="I182" s="33"/>
      <c r="J182" s="33"/>
      <c r="K182" s="33"/>
      <c r="L182" s="33"/>
      <c r="M182" s="33"/>
      <c r="N182" s="33"/>
    </row>
    <row r="183" spans="1:14" x14ac:dyDescent="0.25">
      <c r="A183" s="33"/>
      <c r="B183" s="33"/>
      <c r="C183" s="33"/>
      <c r="D183" s="33"/>
      <c r="E183" s="33"/>
      <c r="F183" s="33"/>
      <c r="G183" s="33"/>
      <c r="H183" s="33"/>
      <c r="I183" s="33"/>
      <c r="J183" s="33"/>
      <c r="K183" s="33"/>
      <c r="L183" s="33"/>
      <c r="M183" s="33"/>
      <c r="N183" s="33"/>
    </row>
    <row r="184" spans="1:14" x14ac:dyDescent="0.25">
      <c r="A184" s="33"/>
      <c r="B184" s="33"/>
      <c r="C184" s="33"/>
      <c r="D184" s="33"/>
      <c r="E184" s="33"/>
      <c r="F184" s="33"/>
      <c r="G184" s="33"/>
      <c r="H184" s="33"/>
      <c r="I184" s="33"/>
      <c r="J184" s="33"/>
      <c r="K184" s="33"/>
      <c r="L184" s="33"/>
      <c r="M184" s="33"/>
      <c r="N184" s="33"/>
    </row>
    <row r="185" spans="1:14" x14ac:dyDescent="0.25">
      <c r="A185" s="33"/>
      <c r="B185" s="33"/>
      <c r="C185" s="33"/>
      <c r="D185" s="33"/>
      <c r="E185" s="33"/>
      <c r="F185" s="33"/>
      <c r="G185" s="33"/>
      <c r="H185" s="33"/>
      <c r="I185" s="33"/>
      <c r="J185" s="33"/>
      <c r="K185" s="33"/>
      <c r="L185" s="33"/>
      <c r="M185" s="33"/>
      <c r="N185" s="33"/>
    </row>
    <row r="186" spans="1:14" x14ac:dyDescent="0.25">
      <c r="A186" s="33"/>
      <c r="B186" s="33"/>
      <c r="C186" s="33"/>
      <c r="D186" s="33"/>
      <c r="E186" s="33"/>
      <c r="F186" s="33"/>
      <c r="G186" s="33"/>
      <c r="H186" s="33"/>
      <c r="I186" s="33"/>
      <c r="J186" s="33"/>
      <c r="K186" s="33"/>
      <c r="L186" s="33"/>
      <c r="M186" s="33"/>
      <c r="N186" s="33"/>
    </row>
    <row r="187" spans="1:14" x14ac:dyDescent="0.25">
      <c r="A187" s="33"/>
      <c r="B187" s="33"/>
      <c r="C187" s="33"/>
      <c r="D187" s="33"/>
      <c r="E187" s="33"/>
      <c r="F187" s="33"/>
      <c r="G187" s="33"/>
      <c r="H187" s="33"/>
      <c r="I187" s="33"/>
      <c r="J187" s="33"/>
      <c r="K187" s="33"/>
      <c r="L187" s="33"/>
      <c r="M187" s="33"/>
      <c r="N187" s="33"/>
    </row>
    <row r="188" spans="1:14" x14ac:dyDescent="0.25">
      <c r="A188" s="33"/>
      <c r="B188" s="33"/>
      <c r="C188" s="33"/>
      <c r="D188" s="33"/>
      <c r="E188" s="33"/>
      <c r="F188" s="33"/>
      <c r="G188" s="33"/>
      <c r="H188" s="33"/>
      <c r="I188" s="33"/>
      <c r="J188" s="33"/>
      <c r="K188" s="33"/>
      <c r="L188" s="33"/>
      <c r="M188" s="33"/>
      <c r="N188" s="33"/>
    </row>
    <row r="189" spans="1:14" x14ac:dyDescent="0.25">
      <c r="A189" s="33"/>
      <c r="B189" s="33"/>
      <c r="C189" s="33"/>
      <c r="D189" s="33"/>
      <c r="E189" s="33"/>
      <c r="F189" s="33"/>
      <c r="G189" s="33"/>
      <c r="H189" s="33"/>
      <c r="I189" s="33"/>
      <c r="J189" s="33"/>
      <c r="K189" s="33"/>
      <c r="L189" s="33"/>
      <c r="M189" s="33"/>
      <c r="N189" s="33"/>
    </row>
    <row r="190" spans="1:14" x14ac:dyDescent="0.25">
      <c r="A190" s="33"/>
      <c r="B190" s="33"/>
      <c r="C190" s="33"/>
      <c r="D190" s="33"/>
      <c r="E190" s="33"/>
      <c r="F190" s="33"/>
      <c r="G190" s="33"/>
      <c r="H190" s="33"/>
      <c r="I190" s="33"/>
      <c r="J190" s="33"/>
      <c r="K190" s="33"/>
      <c r="L190" s="33"/>
      <c r="M190" s="33"/>
      <c r="N190" s="33"/>
    </row>
    <row r="191" spans="1:14" x14ac:dyDescent="0.25">
      <c r="A191" s="33"/>
      <c r="B191" s="33"/>
      <c r="C191" s="33"/>
      <c r="D191" s="33"/>
      <c r="E191" s="33"/>
      <c r="F191" s="33"/>
      <c r="G191" s="33"/>
      <c r="H191" s="33"/>
      <c r="I191" s="33"/>
      <c r="J191" s="33"/>
      <c r="K191" s="33"/>
      <c r="L191" s="33"/>
      <c r="M191" s="33"/>
      <c r="N191" s="33"/>
    </row>
    <row r="192" spans="1:14" x14ac:dyDescent="0.25">
      <c r="A192" s="33"/>
      <c r="B192" s="33"/>
      <c r="C192" s="33"/>
      <c r="D192" s="33"/>
      <c r="E192" s="33"/>
      <c r="F192" s="33"/>
      <c r="G192" s="33"/>
      <c r="H192" s="33"/>
      <c r="I192" s="33"/>
      <c r="J192" s="33"/>
      <c r="K192" s="33"/>
      <c r="L192" s="33"/>
      <c r="M192" s="33"/>
      <c r="N192" s="33"/>
    </row>
    <row r="193" spans="1:14" x14ac:dyDescent="0.25">
      <c r="A193" s="33"/>
      <c r="B193" s="33"/>
      <c r="C193" s="33"/>
      <c r="D193" s="33"/>
      <c r="E193" s="33"/>
      <c r="F193" s="33"/>
      <c r="G193" s="33"/>
      <c r="H193" s="33"/>
      <c r="I193" s="33"/>
      <c r="J193" s="33"/>
      <c r="K193" s="33"/>
      <c r="L193" s="33"/>
      <c r="M193" s="33"/>
      <c r="N193" s="33"/>
    </row>
    <row r="194" spans="1:14" x14ac:dyDescent="0.25">
      <c r="A194" s="33"/>
      <c r="B194" s="33"/>
      <c r="C194" s="33"/>
      <c r="D194" s="33"/>
      <c r="E194" s="33"/>
      <c r="F194" s="33"/>
      <c r="G194" s="33"/>
      <c r="H194" s="33"/>
      <c r="I194" s="33"/>
      <c r="J194" s="33"/>
      <c r="K194" s="33"/>
      <c r="L194" s="33"/>
      <c r="M194" s="33"/>
      <c r="N194" s="33"/>
    </row>
    <row r="195" spans="1:14" x14ac:dyDescent="0.25">
      <c r="A195" s="33"/>
      <c r="B195" s="33"/>
      <c r="C195" s="33"/>
      <c r="D195" s="33"/>
      <c r="E195" s="33"/>
      <c r="F195" s="33"/>
      <c r="G195" s="33"/>
      <c r="H195" s="33"/>
      <c r="I195" s="33"/>
      <c r="J195" s="33"/>
      <c r="K195" s="33"/>
      <c r="L195" s="33"/>
      <c r="M195" s="33"/>
      <c r="N195" s="33"/>
    </row>
    <row r="196" spans="1:14" x14ac:dyDescent="0.25">
      <c r="A196" s="33"/>
      <c r="B196" s="33"/>
      <c r="C196" s="33"/>
      <c r="D196" s="33"/>
      <c r="E196" s="33"/>
      <c r="F196" s="33"/>
      <c r="G196" s="33"/>
      <c r="H196" s="33"/>
      <c r="I196" s="33"/>
      <c r="J196" s="33"/>
      <c r="K196" s="33"/>
      <c r="L196" s="33"/>
      <c r="M196" s="33"/>
      <c r="N196" s="33"/>
    </row>
    <row r="197" spans="1:14" x14ac:dyDescent="0.25">
      <c r="A197" s="33"/>
      <c r="B197" s="33"/>
      <c r="C197" s="33"/>
      <c r="D197" s="33"/>
      <c r="E197" s="33"/>
      <c r="F197" s="33"/>
      <c r="G197" s="33"/>
      <c r="H197" s="33"/>
      <c r="I197" s="33"/>
      <c r="J197" s="33"/>
      <c r="K197" s="33"/>
      <c r="L197" s="33"/>
      <c r="M197" s="33"/>
      <c r="N197" s="33"/>
    </row>
    <row r="198" spans="1:14" x14ac:dyDescent="0.25">
      <c r="A198" s="33"/>
      <c r="B198" s="33"/>
      <c r="C198" s="33"/>
      <c r="D198" s="33"/>
      <c r="E198" s="33"/>
      <c r="F198" s="33"/>
      <c r="G198" s="33"/>
      <c r="H198" s="33"/>
      <c r="I198" s="33"/>
      <c r="J198" s="33"/>
      <c r="K198" s="33"/>
      <c r="L198" s="33"/>
      <c r="M198" s="33"/>
      <c r="N198" s="33"/>
    </row>
    <row r="199" spans="1:14" x14ac:dyDescent="0.25">
      <c r="A199" s="33"/>
      <c r="B199" s="33"/>
      <c r="C199" s="33"/>
      <c r="D199" s="33"/>
      <c r="E199" s="33"/>
      <c r="F199" s="33"/>
      <c r="G199" s="33"/>
      <c r="H199" s="33"/>
      <c r="I199" s="33"/>
      <c r="J199" s="33"/>
      <c r="K199" s="33"/>
      <c r="L199" s="33"/>
      <c r="M199" s="33"/>
      <c r="N199" s="33"/>
    </row>
    <row r="200" spans="1:14" x14ac:dyDescent="0.25">
      <c r="A200" s="33"/>
      <c r="B200" s="33"/>
      <c r="C200" s="33"/>
      <c r="D200" s="33"/>
      <c r="E200" s="33"/>
      <c r="F200" s="33"/>
      <c r="G200" s="33"/>
      <c r="H200" s="33"/>
      <c r="I200" s="33"/>
      <c r="J200" s="33"/>
      <c r="K200" s="33"/>
      <c r="L200" s="33"/>
      <c r="M200" s="33"/>
      <c r="N200" s="33"/>
    </row>
    <row r="201" spans="1:14" x14ac:dyDescent="0.25">
      <c r="A201" s="33"/>
      <c r="B201" s="33"/>
      <c r="C201" s="33"/>
      <c r="D201" s="33"/>
      <c r="E201" s="33"/>
      <c r="F201" s="33"/>
      <c r="G201" s="33"/>
      <c r="H201" s="33"/>
      <c r="I201" s="33"/>
      <c r="J201" s="33"/>
      <c r="K201" s="33"/>
      <c r="L201" s="33"/>
      <c r="M201" s="33"/>
      <c r="N201" s="33"/>
    </row>
    <row r="202" spans="1:14" x14ac:dyDescent="0.25">
      <c r="A202" s="33"/>
      <c r="B202" s="33"/>
      <c r="C202" s="33"/>
      <c r="D202" s="33"/>
      <c r="E202" s="33"/>
      <c r="F202" s="33"/>
      <c r="G202" s="33"/>
      <c r="H202" s="33"/>
      <c r="I202" s="33"/>
      <c r="J202" s="33"/>
      <c r="K202" s="33"/>
      <c r="L202" s="33"/>
      <c r="M202" s="33"/>
      <c r="N202" s="33"/>
    </row>
    <row r="203" spans="1:14" x14ac:dyDescent="0.25">
      <c r="A203" s="33"/>
      <c r="B203" s="33"/>
      <c r="C203" s="33"/>
      <c r="D203" s="33"/>
      <c r="E203" s="33"/>
      <c r="F203" s="33"/>
      <c r="G203" s="33"/>
      <c r="H203" s="33"/>
      <c r="I203" s="33"/>
      <c r="J203" s="33"/>
      <c r="K203" s="33"/>
      <c r="L203" s="33"/>
      <c r="M203" s="33"/>
      <c r="N203" s="33"/>
    </row>
    <row r="204" spans="1:14" x14ac:dyDescent="0.25">
      <c r="A204" s="33"/>
      <c r="B204" s="33"/>
      <c r="C204" s="33"/>
      <c r="D204" s="33"/>
      <c r="E204" s="33"/>
      <c r="F204" s="33"/>
      <c r="G204" s="33"/>
      <c r="H204" s="33"/>
      <c r="I204" s="33"/>
      <c r="J204" s="33"/>
      <c r="K204" s="33"/>
      <c r="L204" s="33"/>
      <c r="M204" s="33"/>
      <c r="N204" s="33"/>
    </row>
    <row r="205" spans="1:14" x14ac:dyDescent="0.25">
      <c r="A205" s="33"/>
      <c r="B205" s="33"/>
      <c r="C205" s="33"/>
      <c r="D205" s="33"/>
      <c r="E205" s="33"/>
      <c r="F205" s="33"/>
      <c r="G205" s="33"/>
      <c r="H205" s="33"/>
      <c r="I205" s="33"/>
      <c r="J205" s="33"/>
      <c r="K205" s="33"/>
      <c r="L205" s="33"/>
      <c r="M205" s="33"/>
      <c r="N205" s="33"/>
    </row>
    <row r="206" spans="1:14" x14ac:dyDescent="0.25">
      <c r="A206" s="33"/>
      <c r="B206" s="33"/>
      <c r="C206" s="33"/>
      <c r="D206" s="33"/>
      <c r="E206" s="33"/>
      <c r="F206" s="33"/>
      <c r="G206" s="33"/>
      <c r="H206" s="33"/>
      <c r="I206" s="33"/>
      <c r="J206" s="33"/>
      <c r="K206" s="33"/>
      <c r="L206" s="33"/>
      <c r="M206" s="33"/>
      <c r="N206" s="33"/>
    </row>
    <row r="207" spans="1:14" x14ac:dyDescent="0.25">
      <c r="A207" s="33"/>
      <c r="B207" s="33"/>
      <c r="C207" s="33"/>
      <c r="D207" s="33"/>
      <c r="E207" s="33"/>
      <c r="F207" s="33"/>
      <c r="G207" s="33"/>
      <c r="H207" s="33"/>
      <c r="I207" s="33"/>
      <c r="J207" s="33"/>
      <c r="K207" s="33"/>
      <c r="L207" s="33"/>
      <c r="M207" s="33"/>
      <c r="N207" s="33"/>
    </row>
    <row r="208" spans="1:14" x14ac:dyDescent="0.25">
      <c r="A208" s="33"/>
      <c r="B208" s="33"/>
      <c r="C208" s="33"/>
      <c r="D208" s="33"/>
      <c r="E208" s="33"/>
      <c r="F208" s="33"/>
      <c r="G208" s="33"/>
      <c r="H208" s="33"/>
      <c r="I208" s="33"/>
      <c r="J208" s="33"/>
      <c r="K208" s="33"/>
      <c r="L208" s="33"/>
      <c r="M208" s="33"/>
      <c r="N208" s="33"/>
    </row>
    <row r="209" spans="1:14" x14ac:dyDescent="0.25">
      <c r="A209" s="33"/>
      <c r="B209" s="33"/>
      <c r="C209" s="33"/>
      <c r="D209" s="33"/>
      <c r="E209" s="33"/>
      <c r="F209" s="33"/>
      <c r="G209" s="33"/>
      <c r="H209" s="33"/>
      <c r="I209" s="33"/>
      <c r="J209" s="33"/>
      <c r="K209" s="33"/>
      <c r="L209" s="33"/>
      <c r="M209" s="33"/>
      <c r="N209" s="33"/>
    </row>
    <row r="210" spans="1:14" x14ac:dyDescent="0.25">
      <c r="A210" s="33"/>
      <c r="B210" s="33"/>
      <c r="C210" s="33"/>
      <c r="D210" s="33"/>
      <c r="E210" s="33"/>
      <c r="F210" s="33"/>
      <c r="G210" s="33"/>
      <c r="H210" s="33"/>
      <c r="I210" s="33"/>
      <c r="J210" s="33"/>
      <c r="K210" s="33"/>
      <c r="L210" s="33"/>
      <c r="M210" s="33"/>
      <c r="N210" s="33"/>
    </row>
    <row r="211" spans="1:14" x14ac:dyDescent="0.25">
      <c r="A211" s="33"/>
      <c r="B211" s="33"/>
      <c r="C211" s="33"/>
      <c r="D211" s="33"/>
      <c r="E211" s="33"/>
      <c r="F211" s="33"/>
      <c r="G211" s="33"/>
      <c r="H211" s="33"/>
      <c r="I211" s="33"/>
      <c r="J211" s="33"/>
      <c r="K211" s="33"/>
      <c r="L211" s="33"/>
      <c r="M211" s="33"/>
      <c r="N211" s="33"/>
    </row>
    <row r="212" spans="1:14" x14ac:dyDescent="0.25">
      <c r="A212" s="33"/>
      <c r="B212" s="33"/>
      <c r="C212" s="33"/>
      <c r="D212" s="33"/>
      <c r="E212" s="33"/>
      <c r="F212" s="33"/>
      <c r="G212" s="33"/>
      <c r="H212" s="33"/>
      <c r="I212" s="33"/>
      <c r="J212" s="33"/>
      <c r="K212" s="33"/>
      <c r="L212" s="33"/>
      <c r="M212" s="33"/>
      <c r="N212" s="33"/>
    </row>
    <row r="213" spans="1:14" x14ac:dyDescent="0.25">
      <c r="A213" s="33"/>
      <c r="B213" s="33"/>
      <c r="C213" s="33"/>
      <c r="D213" s="33"/>
      <c r="E213" s="33"/>
      <c r="F213" s="33"/>
      <c r="G213" s="33"/>
      <c r="H213" s="33"/>
      <c r="I213" s="33"/>
      <c r="J213" s="33"/>
      <c r="K213" s="33"/>
      <c r="L213" s="33"/>
      <c r="M213" s="33"/>
      <c r="N213" s="33"/>
    </row>
    <row r="214" spans="1:14" x14ac:dyDescent="0.25">
      <c r="A214" s="33"/>
      <c r="B214" s="33"/>
      <c r="C214" s="33"/>
      <c r="D214" s="33"/>
      <c r="E214" s="33"/>
      <c r="F214" s="33"/>
      <c r="G214" s="33"/>
      <c r="H214" s="33"/>
      <c r="I214" s="33"/>
      <c r="J214" s="33"/>
      <c r="K214" s="33"/>
      <c r="L214" s="33"/>
      <c r="M214" s="33"/>
      <c r="N214" s="33"/>
    </row>
    <row r="215" spans="1:14" x14ac:dyDescent="0.25">
      <c r="A215" s="33"/>
      <c r="B215" s="33"/>
      <c r="C215" s="33"/>
      <c r="D215" s="33"/>
      <c r="E215" s="33"/>
      <c r="F215" s="33"/>
      <c r="G215" s="33"/>
      <c r="H215" s="33"/>
      <c r="I215" s="33"/>
      <c r="J215" s="33"/>
      <c r="K215" s="33"/>
      <c r="L215" s="33"/>
      <c r="M215" s="33"/>
      <c r="N215" s="33"/>
    </row>
    <row r="216" spans="1:14" x14ac:dyDescent="0.25">
      <c r="A216" s="33"/>
      <c r="B216" s="33"/>
      <c r="C216" s="33"/>
      <c r="D216" s="33"/>
      <c r="E216" s="33"/>
      <c r="F216" s="33"/>
      <c r="G216" s="33"/>
      <c r="H216" s="33"/>
      <c r="I216" s="33"/>
      <c r="J216" s="33"/>
      <c r="K216" s="33"/>
      <c r="L216" s="33"/>
      <c r="M216" s="33"/>
      <c r="N216" s="33"/>
    </row>
    <row r="217" spans="1:14" x14ac:dyDescent="0.25">
      <c r="A217" s="33"/>
      <c r="B217" s="33"/>
      <c r="C217" s="33"/>
      <c r="D217" s="33"/>
      <c r="E217" s="33"/>
      <c r="F217" s="33"/>
      <c r="G217" s="33"/>
      <c r="H217" s="33"/>
      <c r="I217" s="33"/>
      <c r="J217" s="33"/>
      <c r="K217" s="33"/>
      <c r="L217" s="33"/>
      <c r="M217" s="33"/>
      <c r="N217" s="33"/>
    </row>
    <row r="218" spans="1:14" x14ac:dyDescent="0.25">
      <c r="A218" s="33"/>
      <c r="B218" s="33"/>
      <c r="C218" s="33"/>
      <c r="D218" s="33"/>
      <c r="E218" s="33"/>
      <c r="F218" s="33"/>
      <c r="G218" s="33"/>
      <c r="H218" s="33"/>
      <c r="I218" s="33"/>
      <c r="J218" s="33"/>
      <c r="K218" s="33"/>
      <c r="L218" s="33"/>
      <c r="M218" s="33"/>
      <c r="N218" s="33"/>
    </row>
    <row r="219" spans="1:14" x14ac:dyDescent="0.25">
      <c r="A219" s="33"/>
      <c r="B219" s="33"/>
      <c r="C219" s="33"/>
      <c r="D219" s="33"/>
      <c r="E219" s="33"/>
      <c r="F219" s="33"/>
      <c r="G219" s="33"/>
      <c r="H219" s="33"/>
      <c r="I219" s="33"/>
      <c r="J219" s="33"/>
      <c r="K219" s="33"/>
      <c r="L219" s="33"/>
      <c r="M219" s="33"/>
      <c r="N219" s="33"/>
    </row>
    <row r="220" spans="1:14" x14ac:dyDescent="0.25">
      <c r="A220" s="33"/>
      <c r="B220" s="33"/>
      <c r="C220" s="33"/>
      <c r="D220" s="33"/>
      <c r="E220" s="33"/>
      <c r="F220" s="33"/>
      <c r="G220" s="33"/>
      <c r="H220" s="33"/>
      <c r="I220" s="33"/>
      <c r="J220" s="33"/>
      <c r="K220" s="33"/>
      <c r="L220" s="33"/>
      <c r="M220" s="33"/>
      <c r="N220" s="33"/>
    </row>
    <row r="221" spans="1:14" x14ac:dyDescent="0.25">
      <c r="A221" s="33"/>
      <c r="B221" s="33"/>
      <c r="C221" s="33"/>
      <c r="D221" s="33"/>
      <c r="E221" s="33"/>
      <c r="F221" s="33"/>
      <c r="G221" s="33"/>
      <c r="H221" s="33"/>
      <c r="I221" s="33"/>
      <c r="J221" s="33"/>
      <c r="K221" s="33"/>
      <c r="L221" s="33"/>
      <c r="M221" s="33"/>
      <c r="N221" s="33"/>
    </row>
    <row r="222" spans="1:14" x14ac:dyDescent="0.25">
      <c r="A222" s="33"/>
      <c r="B222" s="33"/>
      <c r="C222" s="33"/>
      <c r="D222" s="33"/>
      <c r="E222" s="33"/>
      <c r="F222" s="33"/>
      <c r="G222" s="33"/>
      <c r="H222" s="33"/>
      <c r="I222" s="33"/>
      <c r="J222" s="33"/>
      <c r="K222" s="33"/>
      <c r="L222" s="33"/>
      <c r="M222" s="33"/>
      <c r="N222" s="33"/>
    </row>
    <row r="223" spans="1:14" x14ac:dyDescent="0.25">
      <c r="A223" s="33"/>
      <c r="B223" s="33"/>
      <c r="C223" s="33"/>
      <c r="D223" s="33"/>
      <c r="E223" s="33"/>
      <c r="F223" s="33"/>
      <c r="G223" s="33"/>
      <c r="H223" s="33"/>
      <c r="I223" s="33"/>
      <c r="J223" s="33"/>
      <c r="K223" s="33"/>
      <c r="L223" s="33"/>
      <c r="M223" s="33"/>
      <c r="N223" s="33"/>
    </row>
    <row r="224" spans="1:14" x14ac:dyDescent="0.25">
      <c r="A224" s="33"/>
      <c r="B224" s="33"/>
      <c r="C224" s="33"/>
      <c r="D224" s="33"/>
      <c r="E224" s="33"/>
      <c r="F224" s="33"/>
      <c r="G224" s="33"/>
      <c r="H224" s="33"/>
      <c r="I224" s="33"/>
      <c r="J224" s="33"/>
      <c r="K224" s="33"/>
      <c r="L224" s="33"/>
      <c r="M224" s="33"/>
      <c r="N224" s="33"/>
    </row>
    <row r="225" spans="1:14" x14ac:dyDescent="0.25">
      <c r="A225" s="33"/>
      <c r="B225" s="33"/>
      <c r="C225" s="33"/>
      <c r="D225" s="33"/>
      <c r="E225" s="33"/>
      <c r="F225" s="33"/>
      <c r="G225" s="33"/>
      <c r="H225" s="33"/>
      <c r="I225" s="33"/>
      <c r="J225" s="33"/>
      <c r="K225" s="33"/>
      <c r="L225" s="33"/>
      <c r="M225" s="33"/>
      <c r="N225" s="33"/>
    </row>
    <row r="226" spans="1:14" x14ac:dyDescent="0.25">
      <c r="A226" s="33"/>
      <c r="B226" s="33"/>
      <c r="C226" s="33"/>
      <c r="D226" s="33"/>
      <c r="E226" s="33"/>
      <c r="F226" s="33"/>
      <c r="G226" s="33"/>
      <c r="H226" s="33"/>
      <c r="I226" s="33"/>
      <c r="J226" s="33"/>
      <c r="K226" s="33"/>
      <c r="L226" s="33"/>
      <c r="M226" s="33"/>
      <c r="N226" s="33"/>
    </row>
    <row r="227" spans="1:14" x14ac:dyDescent="0.25">
      <c r="A227" s="33"/>
      <c r="B227" s="33"/>
      <c r="C227" s="33"/>
      <c r="D227" s="33"/>
      <c r="E227" s="33"/>
      <c r="F227" s="33"/>
      <c r="G227" s="33"/>
      <c r="H227" s="33"/>
      <c r="I227" s="33"/>
      <c r="J227" s="33"/>
      <c r="K227" s="33"/>
      <c r="L227" s="33"/>
      <c r="M227" s="33"/>
      <c r="N227" s="33"/>
    </row>
    <row r="228" spans="1:14" x14ac:dyDescent="0.25">
      <c r="A228" s="33"/>
      <c r="B228" s="33"/>
      <c r="C228" s="33"/>
      <c r="D228" s="33"/>
      <c r="E228" s="33"/>
      <c r="F228" s="33"/>
      <c r="G228" s="33"/>
      <c r="H228" s="33"/>
      <c r="I228" s="33"/>
      <c r="J228" s="33"/>
      <c r="K228" s="33"/>
      <c r="L228" s="33"/>
      <c r="M228" s="33"/>
      <c r="N228" s="33"/>
    </row>
    <row r="229" spans="1:14" x14ac:dyDescent="0.25">
      <c r="A229" s="33"/>
      <c r="B229" s="33"/>
      <c r="C229" s="33"/>
      <c r="D229" s="33"/>
      <c r="E229" s="33"/>
      <c r="F229" s="33"/>
      <c r="G229" s="33"/>
      <c r="H229" s="33"/>
      <c r="I229" s="33"/>
      <c r="J229" s="33"/>
      <c r="K229" s="33"/>
      <c r="L229" s="33"/>
      <c r="M229" s="33"/>
      <c r="N229" s="33"/>
    </row>
    <row r="230" spans="1:14" x14ac:dyDescent="0.25">
      <c r="A230" s="33"/>
      <c r="B230" s="33"/>
      <c r="C230" s="33"/>
      <c r="D230" s="33"/>
      <c r="E230" s="33"/>
      <c r="F230" s="33"/>
      <c r="G230" s="33"/>
      <c r="H230" s="33"/>
      <c r="I230" s="33"/>
      <c r="J230" s="33"/>
      <c r="K230" s="33"/>
      <c r="L230" s="33"/>
      <c r="M230" s="33"/>
      <c r="N230" s="33"/>
    </row>
  </sheetData>
  <mergeCells count="13">
    <mergeCell ref="B75:G75"/>
    <mergeCell ref="C77:G78"/>
    <mergeCell ref="C70:G71"/>
    <mergeCell ref="B21:G23"/>
    <mergeCell ref="B4:G5"/>
    <mergeCell ref="B25:G25"/>
    <mergeCell ref="B7:G10"/>
    <mergeCell ref="B11:G14"/>
    <mergeCell ref="B16:G18"/>
    <mergeCell ref="B58:G58"/>
    <mergeCell ref="B61:G61"/>
    <mergeCell ref="E64:F64"/>
    <mergeCell ref="E66:F66"/>
  </mergeCells>
  <dataValidations count="1">
    <dataValidation type="decimal" operator="greaterThanOrEqual" allowBlank="1" showInputMessage="1" showErrorMessage="1" error="Enter a positive value only." sqref="G66" xr:uid="{E7029A2F-9CE9-4853-8674-6245B44AB3C7}">
      <formula1>0</formula1>
    </dataValidation>
  </dataValidations>
  <pageMargins left="0.7" right="0.7" top="0.75" bottom="0.75" header="0.3" footer="0.3"/>
  <pageSetup scale="80" fitToHeight="0" orientation="portrait" r:id="rId1"/>
  <rowBreaks count="1" manualBreakCount="1">
    <brk id="66" max="16383" man="1"/>
  </rowBreaks>
  <extLst>
    <ext xmlns:x14="http://schemas.microsoft.com/office/spreadsheetml/2009/9/main" uri="{CCE6A557-97BC-4b89-ADB6-D9C93CAAB3DF}">
      <x14:dataValidations xmlns:xm="http://schemas.microsoft.com/office/excel/2006/main" count="1">
        <x14:dataValidation type="list" showInputMessage="1" showErrorMessage="1" xr:uid="{5B63D07A-4036-4BF3-9CDE-9012C8396770}">
          <x14:formula1>
            <xm:f>'Pick List'!$C$3:$C$5</xm:f>
          </x14:formula1>
          <xm:sqref>B77 B70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04FE5-DEAD-42F3-A0A6-5732D696CECC}">
  <sheetPr>
    <pageSetUpPr fitToPage="1"/>
  </sheetPr>
  <dimension ref="A1:AX81"/>
  <sheetViews>
    <sheetView zoomScaleNormal="100" workbookViewId="0">
      <pane ySplit="2" topLeftCell="A3" activePane="bottomLeft" state="frozen"/>
      <selection pane="bottomLeft" activeCell="B3" sqref="B3:I5"/>
    </sheetView>
  </sheetViews>
  <sheetFormatPr defaultColWidth="0" defaultRowHeight="15.5" x14ac:dyDescent="0.35"/>
  <cols>
    <col min="1" max="1" width="3.81640625" style="194" customWidth="1"/>
    <col min="2" max="4" width="13.1796875" style="64" customWidth="1"/>
    <col min="5" max="5" width="15.1796875" style="64" customWidth="1"/>
    <col min="6" max="6" width="17.1796875" style="64" customWidth="1"/>
    <col min="7" max="7" width="16" style="64" customWidth="1"/>
    <col min="8" max="8" width="14.1796875" style="64" customWidth="1"/>
    <col min="9" max="9" width="51.26953125" style="64" customWidth="1"/>
    <col min="10" max="10" width="8.7265625" style="90" customWidth="1"/>
    <col min="11" max="47" width="0" style="90" hidden="1" customWidth="1"/>
    <col min="48" max="50" width="0" style="47" hidden="1" customWidth="1"/>
    <col min="51" max="16384" width="8.7265625" style="47" hidden="1"/>
  </cols>
  <sheetData>
    <row r="1" spans="1:50" ht="18" x14ac:dyDescent="0.4">
      <c r="B1" s="209" t="s">
        <v>372</v>
      </c>
      <c r="C1" s="209"/>
      <c r="D1" s="209"/>
      <c r="E1" s="209"/>
      <c r="F1" s="210"/>
      <c r="G1" s="210"/>
      <c r="H1" s="210"/>
      <c r="I1" s="210"/>
    </row>
    <row r="2" spans="1:50" s="90" customFormat="1" ht="20.5" customHeight="1" x14ac:dyDescent="0.35">
      <c r="A2" s="194"/>
      <c r="B2" s="91" t="str">
        <f>'Applicant Info and References'!B2</f>
        <v>800 MW Docket</v>
      </c>
      <c r="C2" s="91"/>
      <c r="D2" s="91"/>
      <c r="E2" s="91"/>
      <c r="AV2" s="47"/>
      <c r="AW2" s="47"/>
      <c r="AX2" s="47"/>
    </row>
    <row r="3" spans="1:50" s="90" customFormat="1" ht="15.65" customHeight="1" x14ac:dyDescent="0.35">
      <c r="A3" s="194"/>
      <c r="B3" s="846" t="s">
        <v>373</v>
      </c>
      <c r="C3" s="847"/>
      <c r="D3" s="847"/>
      <c r="E3" s="847"/>
      <c r="F3" s="847"/>
      <c r="G3" s="847"/>
      <c r="H3" s="847"/>
      <c r="I3" s="848"/>
      <c r="AV3" s="47"/>
      <c r="AW3" s="47"/>
      <c r="AX3" s="47"/>
    </row>
    <row r="4" spans="1:50" s="90" customFormat="1" ht="6.65" customHeight="1" x14ac:dyDescent="0.35">
      <c r="A4" s="194"/>
      <c r="B4" s="849"/>
      <c r="C4" s="850"/>
      <c r="D4" s="850"/>
      <c r="E4" s="850"/>
      <c r="F4" s="850"/>
      <c r="G4" s="850"/>
      <c r="H4" s="850"/>
      <c r="I4" s="851"/>
      <c r="AV4" s="47"/>
      <c r="AW4" s="47"/>
      <c r="AX4" s="47"/>
    </row>
    <row r="5" spans="1:50" s="90" customFormat="1" ht="27.65" customHeight="1" x14ac:dyDescent="0.35">
      <c r="A5" s="194"/>
      <c r="B5" s="852"/>
      <c r="C5" s="853"/>
      <c r="D5" s="853"/>
      <c r="E5" s="853"/>
      <c r="F5" s="853"/>
      <c r="G5" s="853"/>
      <c r="H5" s="853"/>
      <c r="I5" s="854"/>
      <c r="AV5" s="47"/>
      <c r="AW5" s="47"/>
      <c r="AX5" s="47"/>
    </row>
    <row r="6" spans="1:50" s="90" customFormat="1" x14ac:dyDescent="0.35">
      <c r="A6" s="194"/>
      <c r="B6" s="197"/>
      <c r="C6" s="197"/>
      <c r="D6" s="197"/>
      <c r="E6" s="197"/>
      <c r="AV6" s="47"/>
      <c r="AW6" s="47"/>
      <c r="AX6" s="47"/>
    </row>
    <row r="7" spans="1:50" s="90" customFormat="1" x14ac:dyDescent="0.25">
      <c r="A7" s="429" t="s">
        <v>202</v>
      </c>
      <c r="B7" s="107" t="s">
        <v>374</v>
      </c>
      <c r="C7" s="197"/>
      <c r="D7" s="197"/>
      <c r="E7" s="197"/>
      <c r="AV7" s="47"/>
      <c r="AW7" s="47"/>
      <c r="AX7" s="47"/>
    </row>
    <row r="8" spans="1:50" s="90" customFormat="1" x14ac:dyDescent="0.35">
      <c r="A8" s="194"/>
      <c r="B8" s="197"/>
      <c r="C8" s="197"/>
      <c r="D8" s="197"/>
      <c r="E8" s="197"/>
      <c r="AV8" s="47"/>
      <c r="AW8" s="47"/>
      <c r="AX8" s="47"/>
    </row>
    <row r="9" spans="1:50" s="90" customFormat="1" ht="65.150000000000006" customHeight="1" x14ac:dyDescent="0.25">
      <c r="A9" s="429"/>
      <c r="B9" s="841" t="s">
        <v>375</v>
      </c>
      <c r="C9" s="841"/>
      <c r="D9" s="841"/>
      <c r="E9" s="841"/>
      <c r="F9" s="841"/>
      <c r="G9" s="841"/>
      <c r="H9" s="841"/>
      <c r="I9" s="841"/>
      <c r="AV9" s="47"/>
      <c r="AW9" s="47"/>
      <c r="AX9" s="47"/>
    </row>
    <row r="10" spans="1:50" s="90" customFormat="1" ht="15.65" customHeight="1" x14ac:dyDescent="0.35">
      <c r="A10" s="194"/>
      <c r="B10" s="426"/>
      <c r="C10" s="426"/>
      <c r="D10" s="426"/>
      <c r="E10" s="426"/>
      <c r="F10" s="426"/>
      <c r="G10" s="426"/>
      <c r="H10" s="426"/>
      <c r="I10" s="426"/>
      <c r="AV10" s="47"/>
      <c r="AW10" s="47"/>
      <c r="AX10" s="47"/>
    </row>
    <row r="11" spans="1:50" s="90" customFormat="1" ht="30.65" customHeight="1" x14ac:dyDescent="0.35">
      <c r="A11" s="194"/>
      <c r="B11" s="855" t="s">
        <v>376</v>
      </c>
      <c r="C11" s="855"/>
      <c r="D11" s="855"/>
      <c r="E11" s="855"/>
      <c r="F11" s="855"/>
      <c r="G11" s="855"/>
      <c r="H11" s="855"/>
      <c r="I11" s="855"/>
      <c r="AV11" s="47"/>
      <c r="AW11" s="47"/>
      <c r="AX11" s="47"/>
    </row>
    <row r="12" spans="1:50" s="90" customFormat="1" ht="15.65" customHeight="1" x14ac:dyDescent="0.35">
      <c r="A12" s="194"/>
      <c r="B12" s="426"/>
      <c r="C12" s="426"/>
      <c r="D12" s="426"/>
      <c r="E12" s="426"/>
      <c r="F12" s="426"/>
      <c r="G12" s="426"/>
      <c r="H12" s="426"/>
      <c r="I12" s="426"/>
      <c r="AV12" s="47"/>
      <c r="AW12" s="47"/>
      <c r="AX12" s="47"/>
    </row>
    <row r="13" spans="1:50" s="90" customFormat="1" ht="15.65" customHeight="1" x14ac:dyDescent="0.35">
      <c r="A13" s="194"/>
      <c r="B13" s="855" t="s">
        <v>377</v>
      </c>
      <c r="C13" s="855"/>
      <c r="D13" s="855"/>
      <c r="E13" s="855"/>
      <c r="F13" s="855"/>
      <c r="G13" s="855"/>
      <c r="H13" s="855"/>
      <c r="I13" s="855"/>
      <c r="AV13" s="47"/>
      <c r="AW13" s="47"/>
      <c r="AX13" s="47"/>
    </row>
    <row r="14" spans="1:50" s="90" customFormat="1" ht="15.65" customHeight="1" x14ac:dyDescent="0.35">
      <c r="A14" s="194"/>
      <c r="B14" s="426"/>
      <c r="C14" s="426"/>
      <c r="D14" s="426"/>
      <c r="E14" s="426"/>
      <c r="F14" s="426"/>
      <c r="G14" s="426"/>
      <c r="H14" s="426"/>
      <c r="I14" s="426"/>
      <c r="AV14" s="47"/>
      <c r="AW14" s="47"/>
      <c r="AX14" s="47"/>
    </row>
    <row r="15" spans="1:50" s="90" customFormat="1" ht="15.65" customHeight="1" x14ac:dyDescent="0.35">
      <c r="A15" s="194"/>
      <c r="B15" s="856" t="s">
        <v>378</v>
      </c>
      <c r="C15" s="856"/>
      <c r="D15" s="856"/>
      <c r="E15" s="856"/>
      <c r="F15" s="856"/>
      <c r="G15" s="856"/>
      <c r="H15" s="856"/>
      <c r="I15" s="856"/>
      <c r="AV15" s="47"/>
      <c r="AW15" s="47"/>
      <c r="AX15" s="47"/>
    </row>
    <row r="16" spans="1:50" s="90" customFormat="1" ht="15.65" customHeight="1" x14ac:dyDescent="0.35">
      <c r="A16" s="194"/>
      <c r="B16" s="427"/>
      <c r="C16" s="426"/>
      <c r="D16" s="426"/>
      <c r="E16" s="426"/>
      <c r="F16" s="426"/>
      <c r="G16" s="426"/>
      <c r="H16" s="426"/>
      <c r="I16" s="426"/>
      <c r="AV16" s="47"/>
      <c r="AW16" s="47"/>
      <c r="AX16" s="47"/>
    </row>
    <row r="17" spans="1:50" s="90" customFormat="1" ht="16.5" customHeight="1" x14ac:dyDescent="0.35">
      <c r="A17" s="140"/>
      <c r="B17" s="430" t="s">
        <v>379</v>
      </c>
      <c r="C17" s="426"/>
      <c r="D17" s="426"/>
      <c r="E17" s="426"/>
      <c r="F17" s="426"/>
      <c r="G17" s="426"/>
      <c r="H17" s="426"/>
      <c r="I17" s="426"/>
      <c r="AV17" s="47"/>
      <c r="AW17" s="47"/>
      <c r="AX17" s="47"/>
    </row>
    <row r="18" spans="1:50" s="90" customFormat="1" ht="16.5" customHeight="1" x14ac:dyDescent="0.35">
      <c r="A18" s="194"/>
      <c r="B18" s="431"/>
      <c r="C18" s="426"/>
      <c r="D18" s="426"/>
      <c r="E18" s="426"/>
      <c r="F18" s="426"/>
      <c r="G18" s="426"/>
      <c r="H18" s="426"/>
      <c r="I18" s="426"/>
      <c r="AV18" s="47"/>
      <c r="AW18" s="47"/>
      <c r="AX18" s="47"/>
    </row>
    <row r="19" spans="1:50" s="90" customFormat="1" ht="16.5" customHeight="1" x14ac:dyDescent="0.35">
      <c r="A19" s="194"/>
      <c r="B19" s="432"/>
      <c r="C19" s="426" t="s">
        <v>380</v>
      </c>
      <c r="D19" s="432"/>
      <c r="E19" s="426" t="s">
        <v>381</v>
      </c>
      <c r="F19" s="432"/>
      <c r="G19" s="426" t="s">
        <v>382</v>
      </c>
      <c r="H19" s="432"/>
      <c r="I19" s="426" t="s">
        <v>383</v>
      </c>
      <c r="AV19" s="47"/>
      <c r="AW19" s="47"/>
      <c r="AX19" s="47"/>
    </row>
    <row r="20" spans="1:50" s="90" customFormat="1" x14ac:dyDescent="0.35">
      <c r="A20" s="194"/>
      <c r="B20" s="428"/>
      <c r="C20" s="428"/>
      <c r="D20" s="428"/>
      <c r="E20" s="428"/>
      <c r="F20" s="428"/>
      <c r="G20" s="428"/>
      <c r="H20" s="428"/>
      <c r="I20" s="428"/>
      <c r="AV20" s="47"/>
      <c r="AW20" s="47"/>
      <c r="AX20" s="47"/>
    </row>
    <row r="21" spans="1:50" s="90" customFormat="1" ht="62" x14ac:dyDescent="0.35">
      <c r="A21" s="140"/>
      <c r="B21" s="83" t="s">
        <v>342</v>
      </c>
      <c r="C21" s="83" t="s">
        <v>384</v>
      </c>
      <c r="D21" s="83" t="s">
        <v>385</v>
      </c>
      <c r="E21" s="83" t="s">
        <v>386</v>
      </c>
      <c r="F21" s="212" t="s">
        <v>387</v>
      </c>
      <c r="G21" s="214" t="s">
        <v>388</v>
      </c>
      <c r="AV21" s="47"/>
      <c r="AW21" s="47"/>
      <c r="AX21" s="47"/>
    </row>
    <row r="22" spans="1:50" s="90" customFormat="1" x14ac:dyDescent="0.35">
      <c r="A22" s="194"/>
      <c r="B22" s="325">
        <v>1</v>
      </c>
      <c r="C22" s="433"/>
      <c r="D22" s="215"/>
      <c r="E22" s="215"/>
      <c r="F22" s="215"/>
      <c r="G22" s="216"/>
      <c r="AV22" s="47"/>
      <c r="AW22" s="47"/>
      <c r="AX22" s="47"/>
    </row>
    <row r="23" spans="1:50" s="90" customFormat="1" x14ac:dyDescent="0.35">
      <c r="A23" s="194"/>
      <c r="B23" s="331">
        <v>2</v>
      </c>
      <c r="C23" s="434"/>
      <c r="D23" s="217"/>
      <c r="E23" s="217"/>
      <c r="F23" s="217"/>
      <c r="G23" s="218"/>
      <c r="AV23" s="47"/>
      <c r="AW23" s="47"/>
      <c r="AX23" s="47"/>
    </row>
    <row r="24" spans="1:50" s="90" customFormat="1" x14ac:dyDescent="0.35">
      <c r="A24" s="194"/>
      <c r="B24" s="331">
        <v>3</v>
      </c>
      <c r="C24" s="434"/>
      <c r="D24" s="217"/>
      <c r="E24" s="217"/>
      <c r="F24" s="217"/>
      <c r="G24" s="218"/>
      <c r="AV24" s="47"/>
      <c r="AW24" s="47"/>
      <c r="AX24" s="47"/>
    </row>
    <row r="25" spans="1:50" s="90" customFormat="1" x14ac:dyDescent="0.35">
      <c r="A25" s="194"/>
      <c r="B25" s="331">
        <v>4</v>
      </c>
      <c r="C25" s="434"/>
      <c r="D25" s="217"/>
      <c r="E25" s="217"/>
      <c r="F25" s="217"/>
      <c r="G25" s="218"/>
      <c r="AV25" s="47"/>
      <c r="AW25" s="47"/>
      <c r="AX25" s="47"/>
    </row>
    <row r="26" spans="1:50" s="90" customFormat="1" x14ac:dyDescent="0.35">
      <c r="A26" s="194"/>
      <c r="B26" s="331">
        <v>5</v>
      </c>
      <c r="C26" s="434"/>
      <c r="D26" s="217"/>
      <c r="E26" s="217"/>
      <c r="F26" s="217"/>
      <c r="G26" s="218"/>
      <c r="AV26" s="47"/>
      <c r="AW26" s="47"/>
      <c r="AX26" s="47"/>
    </row>
    <row r="27" spans="1:50" s="90" customFormat="1" x14ac:dyDescent="0.35">
      <c r="A27" s="194"/>
      <c r="B27" s="331">
        <v>6</v>
      </c>
      <c r="C27" s="434"/>
      <c r="D27" s="217"/>
      <c r="E27" s="217"/>
      <c r="F27" s="217"/>
      <c r="G27" s="218"/>
      <c r="AV27" s="47"/>
      <c r="AW27" s="47"/>
      <c r="AX27" s="47"/>
    </row>
    <row r="28" spans="1:50" s="90" customFormat="1" x14ac:dyDescent="0.35">
      <c r="A28" s="194"/>
      <c r="B28" s="331">
        <v>7</v>
      </c>
      <c r="C28" s="434"/>
      <c r="D28" s="217"/>
      <c r="E28" s="217"/>
      <c r="F28" s="217"/>
      <c r="G28" s="218"/>
      <c r="AV28" s="47"/>
      <c r="AW28" s="47"/>
      <c r="AX28" s="47"/>
    </row>
    <row r="29" spans="1:50" s="90" customFormat="1" x14ac:dyDescent="0.35">
      <c r="A29" s="194"/>
      <c r="B29" s="331">
        <v>8</v>
      </c>
      <c r="C29" s="434"/>
      <c r="D29" s="217"/>
      <c r="E29" s="217"/>
      <c r="F29" s="217"/>
      <c r="G29" s="218"/>
      <c r="AV29" s="47"/>
      <c r="AW29" s="47"/>
      <c r="AX29" s="47"/>
    </row>
    <row r="30" spans="1:50" s="90" customFormat="1" x14ac:dyDescent="0.35">
      <c r="A30" s="194"/>
      <c r="B30" s="331">
        <v>9</v>
      </c>
      <c r="C30" s="434"/>
      <c r="D30" s="217"/>
      <c r="E30" s="217"/>
      <c r="F30" s="217"/>
      <c r="G30" s="218"/>
      <c r="AV30" s="47"/>
      <c r="AW30" s="47"/>
      <c r="AX30" s="47"/>
    </row>
    <row r="31" spans="1:50" s="90" customFormat="1" x14ac:dyDescent="0.35">
      <c r="A31" s="194"/>
      <c r="B31" s="331">
        <v>10</v>
      </c>
      <c r="C31" s="434"/>
      <c r="D31" s="217"/>
      <c r="E31" s="217"/>
      <c r="F31" s="217"/>
      <c r="G31" s="218"/>
      <c r="AV31" s="47"/>
      <c r="AW31" s="47"/>
      <c r="AX31" s="47"/>
    </row>
    <row r="32" spans="1:50" s="90" customFormat="1" x14ac:dyDescent="0.35">
      <c r="A32" s="194"/>
      <c r="B32" s="331">
        <v>11</v>
      </c>
      <c r="C32" s="434"/>
      <c r="D32" s="217"/>
      <c r="E32" s="217"/>
      <c r="F32" s="217"/>
      <c r="G32" s="218"/>
      <c r="AV32" s="47"/>
      <c r="AW32" s="47"/>
      <c r="AX32" s="47"/>
    </row>
    <row r="33" spans="1:50" s="90" customFormat="1" x14ac:dyDescent="0.35">
      <c r="A33" s="194"/>
      <c r="B33" s="331">
        <v>12</v>
      </c>
      <c r="C33" s="434"/>
      <c r="D33" s="217"/>
      <c r="E33" s="217"/>
      <c r="F33" s="217"/>
      <c r="G33" s="218"/>
      <c r="AV33" s="47"/>
      <c r="AW33" s="47"/>
      <c r="AX33" s="47"/>
    </row>
    <row r="34" spans="1:50" s="90" customFormat="1" x14ac:dyDescent="0.35">
      <c r="A34" s="194"/>
      <c r="B34" s="331">
        <v>13</v>
      </c>
      <c r="C34" s="434"/>
      <c r="D34" s="217"/>
      <c r="E34" s="217"/>
      <c r="F34" s="217"/>
      <c r="G34" s="218"/>
      <c r="AV34" s="47"/>
      <c r="AW34" s="47"/>
      <c r="AX34" s="47"/>
    </row>
    <row r="35" spans="1:50" s="90" customFormat="1" x14ac:dyDescent="0.35">
      <c r="A35" s="194"/>
      <c r="B35" s="331">
        <v>14</v>
      </c>
      <c r="C35" s="435"/>
      <c r="D35" s="436"/>
      <c r="E35" s="436"/>
      <c r="F35" s="436"/>
      <c r="G35" s="437"/>
      <c r="AV35" s="47"/>
      <c r="AW35" s="47"/>
      <c r="AX35" s="47"/>
    </row>
    <row r="36" spans="1:50" s="90" customFormat="1" x14ac:dyDescent="0.35">
      <c r="A36" s="194"/>
      <c r="B36" s="337">
        <v>15</v>
      </c>
      <c r="C36" s="438"/>
      <c r="D36" s="219"/>
      <c r="E36" s="219"/>
      <c r="F36" s="219"/>
      <c r="G36" s="220"/>
      <c r="AV36" s="47"/>
      <c r="AW36" s="47"/>
      <c r="AX36" s="47"/>
    </row>
    <row r="37" spans="1:50" s="90" customFormat="1" ht="12.5" x14ac:dyDescent="0.25">
      <c r="AV37" s="47"/>
      <c r="AW37" s="47"/>
      <c r="AX37" s="47"/>
    </row>
    <row r="38" spans="1:50" s="90" customFormat="1" x14ac:dyDescent="0.35">
      <c r="A38" s="140" t="s">
        <v>206</v>
      </c>
      <c r="B38" s="202" t="s">
        <v>389</v>
      </c>
      <c r="C38" s="202"/>
      <c r="D38" s="202"/>
      <c r="E38" s="202"/>
      <c r="F38" s="67"/>
      <c r="G38" s="67"/>
      <c r="H38" s="67"/>
      <c r="I38" s="67"/>
      <c r="AV38" s="47"/>
      <c r="AW38" s="47"/>
      <c r="AX38" s="47"/>
    </row>
    <row r="39" spans="1:50" s="90" customFormat="1" ht="98.5" customHeight="1" x14ac:dyDescent="0.35">
      <c r="A39" s="196"/>
      <c r="B39" s="814"/>
      <c r="C39" s="815"/>
      <c r="D39" s="815"/>
      <c r="E39" s="815"/>
      <c r="F39" s="815"/>
      <c r="G39" s="815"/>
      <c r="H39" s="815"/>
      <c r="I39" s="816"/>
      <c r="AV39" s="47"/>
      <c r="AW39" s="47"/>
      <c r="AX39" s="47"/>
    </row>
    <row r="40" spans="1:50" s="90" customFormat="1" x14ac:dyDescent="0.35">
      <c r="A40" s="194"/>
      <c r="B40" s="67"/>
      <c r="C40" s="67"/>
      <c r="D40" s="67"/>
      <c r="E40" s="67"/>
      <c r="F40" s="67"/>
      <c r="G40" s="67"/>
      <c r="H40" s="67"/>
      <c r="I40" s="67"/>
      <c r="AV40" s="47"/>
      <c r="AW40" s="47"/>
      <c r="AX40" s="47"/>
    </row>
    <row r="41" spans="1:50" s="90" customFormat="1" x14ac:dyDescent="0.35">
      <c r="A41" s="140" t="s">
        <v>171</v>
      </c>
      <c r="B41" s="439" t="s">
        <v>390</v>
      </c>
      <c r="C41" s="205"/>
      <c r="D41" s="205"/>
      <c r="E41" s="205"/>
      <c r="F41" s="205"/>
      <c r="G41" s="205"/>
      <c r="H41" s="205"/>
      <c r="I41" s="67"/>
      <c r="AV41" s="47"/>
      <c r="AW41" s="47"/>
      <c r="AX41" s="47"/>
    </row>
    <row r="42" spans="1:50" s="90" customFormat="1" x14ac:dyDescent="0.35">
      <c r="A42" s="194"/>
      <c r="C42" s="67"/>
      <c r="D42" s="67"/>
      <c r="E42" s="67"/>
      <c r="F42" s="67"/>
      <c r="G42" s="67"/>
      <c r="H42" s="67"/>
      <c r="I42" s="67"/>
      <c r="AV42" s="47"/>
      <c r="AW42" s="47"/>
      <c r="AX42" s="47"/>
    </row>
    <row r="43" spans="1:50" s="90" customFormat="1" x14ac:dyDescent="0.35">
      <c r="A43" s="194"/>
      <c r="B43" s="440" t="s">
        <v>391</v>
      </c>
      <c r="C43" s="67"/>
      <c r="D43" s="67"/>
      <c r="E43" s="67"/>
      <c r="F43" s="67"/>
      <c r="G43" s="67"/>
      <c r="H43" s="67"/>
      <c r="I43" s="67"/>
      <c r="AV43" s="47"/>
      <c r="AW43" s="47"/>
      <c r="AX43" s="47"/>
    </row>
    <row r="44" spans="1:50" s="90" customFormat="1" x14ac:dyDescent="0.35">
      <c r="A44" s="194"/>
      <c r="B44" s="67"/>
      <c r="C44" s="67"/>
      <c r="D44" s="67"/>
      <c r="E44" s="67"/>
      <c r="F44" s="67"/>
      <c r="G44" s="67"/>
      <c r="H44" s="67"/>
      <c r="I44" s="67"/>
      <c r="AV44" s="47"/>
      <c r="AW44" s="47"/>
      <c r="AX44" s="47"/>
    </row>
    <row r="45" spans="1:50" s="90" customFormat="1" ht="16" thickBot="1" x14ac:dyDescent="0.4">
      <c r="A45" s="194"/>
      <c r="B45" s="67"/>
      <c r="C45" s="67"/>
      <c r="D45" s="67"/>
      <c r="E45" s="67"/>
      <c r="F45" s="67"/>
      <c r="G45" s="67"/>
      <c r="H45" s="67"/>
      <c r="I45" s="67"/>
      <c r="AV45" s="47"/>
      <c r="AW45" s="47"/>
      <c r="AX45" s="47"/>
    </row>
    <row r="46" spans="1:50" s="90" customFormat="1" ht="16.5" thickTop="1" thickBot="1" x14ac:dyDescent="0.4">
      <c r="A46" s="194"/>
      <c r="B46" s="67"/>
      <c r="C46" s="844" t="s">
        <v>392</v>
      </c>
      <c r="D46" s="845"/>
      <c r="E46" s="844" t="s">
        <v>393</v>
      </c>
      <c r="F46" s="845"/>
      <c r="G46" s="844" t="s">
        <v>394</v>
      </c>
      <c r="H46" s="845"/>
      <c r="I46" s="67"/>
      <c r="AV46" s="47"/>
      <c r="AW46" s="47"/>
      <c r="AX46" s="47"/>
    </row>
    <row r="47" spans="1:50" s="90" customFormat="1" ht="32" thickTop="1" thickBot="1" x14ac:dyDescent="0.4">
      <c r="A47" s="194"/>
      <c r="B47" s="441" t="s">
        <v>395</v>
      </c>
      <c r="C47" s="441" t="s">
        <v>396</v>
      </c>
      <c r="D47" s="442" t="s">
        <v>397</v>
      </c>
      <c r="E47" s="441" t="s">
        <v>396</v>
      </c>
      <c r="F47" s="442" t="s">
        <v>397</v>
      </c>
      <c r="G47" s="441" t="s">
        <v>396</v>
      </c>
      <c r="H47" s="442" t="s">
        <v>397</v>
      </c>
      <c r="I47" s="67"/>
      <c r="AV47" s="47"/>
      <c r="AW47" s="47"/>
      <c r="AX47" s="47"/>
    </row>
    <row r="48" spans="1:50" s="90" customFormat="1" ht="16" thickTop="1" x14ac:dyDescent="0.35">
      <c r="A48" s="194"/>
      <c r="B48" s="443">
        <v>1</v>
      </c>
      <c r="C48" s="444"/>
      <c r="D48" s="445"/>
      <c r="E48" s="444"/>
      <c r="F48" s="445"/>
      <c r="G48" s="444"/>
      <c r="H48" s="445"/>
      <c r="I48" s="67"/>
      <c r="AV48" s="47"/>
      <c r="AW48" s="47"/>
      <c r="AX48" s="47"/>
    </row>
    <row r="49" spans="1:50" s="90" customFormat="1" x14ac:dyDescent="0.35">
      <c r="A49" s="194"/>
      <c r="B49" s="446">
        <f>B48+1</f>
        <v>2</v>
      </c>
      <c r="C49" s="447"/>
      <c r="D49" s="448"/>
      <c r="E49" s="447"/>
      <c r="F49" s="448"/>
      <c r="G49" s="447"/>
      <c r="H49" s="448"/>
      <c r="I49" s="67"/>
      <c r="AV49" s="47"/>
      <c r="AW49" s="47"/>
      <c r="AX49" s="47"/>
    </row>
    <row r="50" spans="1:50" s="90" customFormat="1" x14ac:dyDescent="0.35">
      <c r="A50" s="194"/>
      <c r="B50" s="446">
        <f t="shared" ref="B50:B71" si="0">B49+1</f>
        <v>3</v>
      </c>
      <c r="C50" s="447"/>
      <c r="D50" s="448"/>
      <c r="E50" s="447"/>
      <c r="F50" s="448"/>
      <c r="G50" s="447"/>
      <c r="H50" s="448"/>
      <c r="I50" s="67"/>
      <c r="AV50" s="47"/>
      <c r="AW50" s="47"/>
      <c r="AX50" s="47"/>
    </row>
    <row r="51" spans="1:50" s="90" customFormat="1" x14ac:dyDescent="0.35">
      <c r="A51" s="194"/>
      <c r="B51" s="446">
        <f t="shared" si="0"/>
        <v>4</v>
      </c>
      <c r="C51" s="447"/>
      <c r="D51" s="448"/>
      <c r="E51" s="447"/>
      <c r="F51" s="448"/>
      <c r="G51" s="447"/>
      <c r="H51" s="448"/>
      <c r="I51" s="67"/>
      <c r="AV51" s="47"/>
      <c r="AW51" s="47"/>
      <c r="AX51" s="47"/>
    </row>
    <row r="52" spans="1:50" s="90" customFormat="1" x14ac:dyDescent="0.35">
      <c r="A52" s="194"/>
      <c r="B52" s="446">
        <f t="shared" si="0"/>
        <v>5</v>
      </c>
      <c r="C52" s="447"/>
      <c r="D52" s="448"/>
      <c r="E52" s="447"/>
      <c r="F52" s="448"/>
      <c r="G52" s="447"/>
      <c r="H52" s="448"/>
      <c r="I52" s="67"/>
      <c r="AV52" s="47"/>
      <c r="AW52" s="47"/>
      <c r="AX52" s="47"/>
    </row>
    <row r="53" spans="1:50" s="90" customFormat="1" x14ac:dyDescent="0.35">
      <c r="A53" s="194"/>
      <c r="B53" s="446">
        <f t="shared" si="0"/>
        <v>6</v>
      </c>
      <c r="C53" s="447"/>
      <c r="D53" s="448"/>
      <c r="E53" s="447"/>
      <c r="F53" s="448"/>
      <c r="G53" s="447"/>
      <c r="H53" s="448"/>
      <c r="I53" s="67"/>
      <c r="AV53" s="47"/>
      <c r="AW53" s="47"/>
      <c r="AX53" s="47"/>
    </row>
    <row r="54" spans="1:50" s="90" customFormat="1" x14ac:dyDescent="0.35">
      <c r="A54" s="194"/>
      <c r="B54" s="446">
        <f t="shared" si="0"/>
        <v>7</v>
      </c>
      <c r="C54" s="447"/>
      <c r="D54" s="448"/>
      <c r="E54" s="447"/>
      <c r="F54" s="448"/>
      <c r="G54" s="447"/>
      <c r="H54" s="448"/>
      <c r="I54" s="67"/>
      <c r="AV54" s="47"/>
      <c r="AW54" s="47"/>
      <c r="AX54" s="47"/>
    </row>
    <row r="55" spans="1:50" s="90" customFormat="1" x14ac:dyDescent="0.35">
      <c r="A55" s="194"/>
      <c r="B55" s="446">
        <f t="shared" si="0"/>
        <v>8</v>
      </c>
      <c r="C55" s="447"/>
      <c r="D55" s="448"/>
      <c r="E55" s="447"/>
      <c r="F55" s="448"/>
      <c r="G55" s="447"/>
      <c r="H55" s="448"/>
      <c r="I55" s="67"/>
      <c r="AV55" s="47"/>
      <c r="AW55" s="47"/>
      <c r="AX55" s="47"/>
    </row>
    <row r="56" spans="1:50" s="90" customFormat="1" x14ac:dyDescent="0.35">
      <c r="A56" s="194"/>
      <c r="B56" s="446">
        <f t="shared" si="0"/>
        <v>9</v>
      </c>
      <c r="C56" s="447"/>
      <c r="D56" s="448"/>
      <c r="E56" s="447"/>
      <c r="F56" s="448"/>
      <c r="G56" s="447"/>
      <c r="H56" s="448"/>
      <c r="I56" s="67"/>
      <c r="AV56" s="47"/>
      <c r="AW56" s="47"/>
      <c r="AX56" s="47"/>
    </row>
    <row r="57" spans="1:50" s="90" customFormat="1" x14ac:dyDescent="0.35">
      <c r="A57" s="194"/>
      <c r="B57" s="446">
        <f t="shared" si="0"/>
        <v>10</v>
      </c>
      <c r="C57" s="447"/>
      <c r="D57" s="448"/>
      <c r="E57" s="447"/>
      <c r="F57" s="448"/>
      <c r="G57" s="447"/>
      <c r="H57" s="448"/>
      <c r="I57" s="67"/>
      <c r="AV57" s="47"/>
      <c r="AW57" s="47"/>
      <c r="AX57" s="47"/>
    </row>
    <row r="58" spans="1:50" s="90" customFormat="1" x14ac:dyDescent="0.35">
      <c r="A58" s="194"/>
      <c r="B58" s="446">
        <f t="shared" si="0"/>
        <v>11</v>
      </c>
      <c r="C58" s="447"/>
      <c r="D58" s="448"/>
      <c r="E58" s="447"/>
      <c r="F58" s="448"/>
      <c r="G58" s="447"/>
      <c r="H58" s="448"/>
      <c r="I58" s="67"/>
      <c r="AV58" s="47"/>
      <c r="AW58" s="47"/>
      <c r="AX58" s="47"/>
    </row>
    <row r="59" spans="1:50" s="90" customFormat="1" x14ac:dyDescent="0.35">
      <c r="A59" s="194"/>
      <c r="B59" s="446">
        <f t="shared" si="0"/>
        <v>12</v>
      </c>
      <c r="C59" s="447"/>
      <c r="D59" s="448"/>
      <c r="E59" s="447"/>
      <c r="F59" s="448"/>
      <c r="G59" s="447"/>
      <c r="H59" s="448"/>
      <c r="I59" s="67"/>
      <c r="AV59" s="47"/>
      <c r="AW59" s="47"/>
      <c r="AX59" s="47"/>
    </row>
    <row r="60" spans="1:50" s="90" customFormat="1" x14ac:dyDescent="0.35">
      <c r="A60" s="194"/>
      <c r="B60" s="446">
        <f t="shared" si="0"/>
        <v>13</v>
      </c>
      <c r="C60" s="447"/>
      <c r="D60" s="448"/>
      <c r="E60" s="447"/>
      <c r="F60" s="448"/>
      <c r="G60" s="447"/>
      <c r="H60" s="448"/>
      <c r="I60" s="67"/>
      <c r="AV60" s="47"/>
      <c r="AW60" s="47"/>
      <c r="AX60" s="47"/>
    </row>
    <row r="61" spans="1:50" s="90" customFormat="1" x14ac:dyDescent="0.35">
      <c r="A61" s="194"/>
      <c r="B61" s="446">
        <f t="shared" si="0"/>
        <v>14</v>
      </c>
      <c r="C61" s="447"/>
      <c r="D61" s="448"/>
      <c r="E61" s="447"/>
      <c r="F61" s="448"/>
      <c r="G61" s="447"/>
      <c r="H61" s="448"/>
      <c r="I61" s="67"/>
      <c r="AV61" s="47"/>
      <c r="AW61" s="47"/>
      <c r="AX61" s="47"/>
    </row>
    <row r="62" spans="1:50" s="90" customFormat="1" x14ac:dyDescent="0.35">
      <c r="A62" s="194"/>
      <c r="B62" s="446">
        <f t="shared" si="0"/>
        <v>15</v>
      </c>
      <c r="C62" s="447"/>
      <c r="D62" s="448"/>
      <c r="E62" s="447"/>
      <c r="F62" s="448"/>
      <c r="G62" s="447"/>
      <c r="H62" s="448"/>
      <c r="I62" s="67"/>
      <c r="AV62" s="47"/>
      <c r="AW62" s="47"/>
      <c r="AX62" s="47"/>
    </row>
    <row r="63" spans="1:50" s="90" customFormat="1" x14ac:dyDescent="0.35">
      <c r="A63" s="194"/>
      <c r="B63" s="446">
        <f t="shared" si="0"/>
        <v>16</v>
      </c>
      <c r="C63" s="447"/>
      <c r="D63" s="448"/>
      <c r="E63" s="447"/>
      <c r="F63" s="448"/>
      <c r="G63" s="447"/>
      <c r="H63" s="448"/>
      <c r="I63" s="67"/>
      <c r="AV63" s="47"/>
      <c r="AW63" s="47"/>
      <c r="AX63" s="47"/>
    </row>
    <row r="64" spans="1:50" s="90" customFormat="1" x14ac:dyDescent="0.35">
      <c r="A64" s="194"/>
      <c r="B64" s="446">
        <f t="shared" si="0"/>
        <v>17</v>
      </c>
      <c r="C64" s="447"/>
      <c r="D64" s="448"/>
      <c r="E64" s="447"/>
      <c r="F64" s="448"/>
      <c r="G64" s="447"/>
      <c r="H64" s="448"/>
      <c r="I64" s="67"/>
      <c r="AV64" s="47"/>
      <c r="AW64" s="47"/>
      <c r="AX64" s="47"/>
    </row>
    <row r="65" spans="1:50" s="90" customFormat="1" x14ac:dyDescent="0.35">
      <c r="A65" s="194"/>
      <c r="B65" s="446">
        <f t="shared" si="0"/>
        <v>18</v>
      </c>
      <c r="C65" s="447"/>
      <c r="D65" s="448"/>
      <c r="E65" s="447"/>
      <c r="F65" s="448"/>
      <c r="G65" s="447"/>
      <c r="H65" s="448"/>
      <c r="I65" s="67"/>
      <c r="AV65" s="47"/>
      <c r="AW65" s="47"/>
      <c r="AX65" s="47"/>
    </row>
    <row r="66" spans="1:50" s="90" customFormat="1" x14ac:dyDescent="0.35">
      <c r="A66" s="194"/>
      <c r="B66" s="446">
        <f t="shared" si="0"/>
        <v>19</v>
      </c>
      <c r="C66" s="447"/>
      <c r="D66" s="448"/>
      <c r="E66" s="447"/>
      <c r="F66" s="448"/>
      <c r="G66" s="447"/>
      <c r="H66" s="448"/>
      <c r="I66" s="67"/>
      <c r="AV66" s="47"/>
      <c r="AW66" s="47"/>
      <c r="AX66" s="47"/>
    </row>
    <row r="67" spans="1:50" s="90" customFormat="1" x14ac:dyDescent="0.35">
      <c r="A67" s="194"/>
      <c r="B67" s="446">
        <f t="shared" si="0"/>
        <v>20</v>
      </c>
      <c r="C67" s="447"/>
      <c r="D67" s="448"/>
      <c r="E67" s="447"/>
      <c r="F67" s="448"/>
      <c r="G67" s="447"/>
      <c r="H67" s="448"/>
      <c r="I67" s="67"/>
      <c r="AV67" s="47"/>
      <c r="AW67" s="47"/>
      <c r="AX67" s="47"/>
    </row>
    <row r="68" spans="1:50" s="90" customFormat="1" x14ac:dyDescent="0.35">
      <c r="A68" s="194"/>
      <c r="B68" s="446">
        <f t="shared" si="0"/>
        <v>21</v>
      </c>
      <c r="C68" s="447"/>
      <c r="D68" s="448"/>
      <c r="E68" s="447"/>
      <c r="F68" s="448"/>
      <c r="G68" s="447"/>
      <c r="H68" s="448"/>
      <c r="I68" s="67"/>
      <c r="AV68" s="47"/>
      <c r="AW68" s="47"/>
      <c r="AX68" s="47"/>
    </row>
    <row r="69" spans="1:50" s="90" customFormat="1" x14ac:dyDescent="0.35">
      <c r="A69" s="194"/>
      <c r="B69" s="446">
        <f t="shared" si="0"/>
        <v>22</v>
      </c>
      <c r="C69" s="447"/>
      <c r="D69" s="448"/>
      <c r="E69" s="447"/>
      <c r="F69" s="448"/>
      <c r="G69" s="447"/>
      <c r="H69" s="448"/>
      <c r="I69" s="67"/>
      <c r="AV69" s="47"/>
      <c r="AW69" s="47"/>
      <c r="AX69" s="47"/>
    </row>
    <row r="70" spans="1:50" s="90" customFormat="1" x14ac:dyDescent="0.35">
      <c r="A70" s="194"/>
      <c r="B70" s="446">
        <f t="shared" si="0"/>
        <v>23</v>
      </c>
      <c r="C70" s="447"/>
      <c r="D70" s="448"/>
      <c r="E70" s="447"/>
      <c r="F70" s="448"/>
      <c r="G70" s="447"/>
      <c r="H70" s="448"/>
      <c r="I70" s="67"/>
      <c r="AV70" s="47"/>
      <c r="AW70" s="47"/>
      <c r="AX70" s="47"/>
    </row>
    <row r="71" spans="1:50" s="90" customFormat="1" ht="16" thickBot="1" x14ac:dyDescent="0.4">
      <c r="A71" s="194"/>
      <c r="B71" s="449">
        <f t="shared" si="0"/>
        <v>24</v>
      </c>
      <c r="C71" s="450"/>
      <c r="D71" s="451"/>
      <c r="E71" s="450"/>
      <c r="F71" s="451"/>
      <c r="G71" s="450"/>
      <c r="H71" s="451"/>
      <c r="I71" s="67"/>
      <c r="AV71" s="47"/>
      <c r="AW71" s="47"/>
      <c r="AX71" s="47"/>
    </row>
    <row r="72" spans="1:50" s="90" customFormat="1" ht="16" thickTop="1" x14ac:dyDescent="0.35">
      <c r="A72" s="194"/>
      <c r="B72" s="67"/>
      <c r="C72" s="67"/>
      <c r="D72" s="67"/>
      <c r="E72" s="67"/>
      <c r="F72" s="67"/>
      <c r="G72" s="67"/>
      <c r="H72" s="67"/>
      <c r="I72" s="67"/>
      <c r="AV72" s="47"/>
      <c r="AW72" s="47"/>
      <c r="AX72" s="47"/>
    </row>
    <row r="73" spans="1:50" s="90" customFormat="1" x14ac:dyDescent="0.35">
      <c r="A73" s="140"/>
      <c r="B73" s="439"/>
      <c r="C73" s="67"/>
      <c r="D73" s="67"/>
      <c r="E73" s="67"/>
      <c r="F73" s="67"/>
      <c r="G73" s="67"/>
      <c r="H73" s="67"/>
      <c r="I73" s="67"/>
      <c r="AV73" s="47"/>
      <c r="AW73" s="47"/>
      <c r="AX73" s="47"/>
    </row>
    <row r="74" spans="1:50" s="90" customFormat="1" x14ac:dyDescent="0.35">
      <c r="A74" s="194"/>
      <c r="C74" s="67"/>
      <c r="D74" s="67"/>
      <c r="E74" s="67"/>
      <c r="F74" s="67"/>
      <c r="G74" s="67"/>
      <c r="H74" s="67"/>
      <c r="I74" s="67"/>
      <c r="AV74" s="47"/>
      <c r="AW74" s="47"/>
      <c r="AX74" s="47"/>
    </row>
    <row r="75" spans="1:50" s="90" customFormat="1" x14ac:dyDescent="0.35">
      <c r="A75" s="194"/>
      <c r="B75" s="67"/>
      <c r="C75" s="67"/>
      <c r="D75" s="67"/>
      <c r="E75" s="67"/>
      <c r="F75" s="67"/>
      <c r="G75" s="67"/>
      <c r="H75" s="67"/>
      <c r="I75" s="67"/>
      <c r="AV75" s="47"/>
      <c r="AW75" s="47"/>
      <c r="AX75" s="47"/>
    </row>
    <row r="76" spans="1:50" s="90" customFormat="1" x14ac:dyDescent="0.35">
      <c r="A76" s="194"/>
      <c r="B76" s="67"/>
      <c r="C76" s="67"/>
      <c r="D76" s="67"/>
      <c r="E76" s="67"/>
      <c r="F76" s="67"/>
      <c r="G76" s="67"/>
      <c r="H76" s="67"/>
      <c r="I76" s="67"/>
      <c r="AV76" s="47"/>
      <c r="AW76" s="47"/>
      <c r="AX76" s="47"/>
    </row>
    <row r="77" spans="1:50" s="90" customFormat="1" x14ac:dyDescent="0.35">
      <c r="A77" s="194"/>
      <c r="B77" s="67"/>
      <c r="C77" s="67"/>
      <c r="D77" s="67"/>
      <c r="E77" s="67"/>
      <c r="F77" s="67"/>
      <c r="G77" s="67"/>
      <c r="H77" s="67"/>
      <c r="I77" s="67"/>
      <c r="AV77" s="47"/>
      <c r="AW77" s="47"/>
      <c r="AX77" s="47"/>
    </row>
    <row r="78" spans="1:50" s="90" customFormat="1" x14ac:dyDescent="0.35">
      <c r="A78" s="194"/>
      <c r="B78" s="67"/>
      <c r="C78" s="67"/>
      <c r="D78" s="67"/>
      <c r="E78" s="67"/>
      <c r="F78" s="67"/>
      <c r="G78" s="67"/>
      <c r="H78" s="67"/>
      <c r="I78" s="67"/>
      <c r="AV78" s="47"/>
      <c r="AW78" s="47"/>
      <c r="AX78" s="47"/>
    </row>
    <row r="79" spans="1:50" s="90" customFormat="1" x14ac:dyDescent="0.35">
      <c r="A79" s="194"/>
      <c r="B79" s="67"/>
      <c r="C79" s="67"/>
      <c r="D79" s="67"/>
      <c r="E79" s="67"/>
      <c r="F79" s="67"/>
      <c r="G79" s="67"/>
      <c r="H79" s="67"/>
      <c r="I79" s="67"/>
      <c r="AV79" s="47"/>
      <c r="AW79" s="47"/>
      <c r="AX79" s="47"/>
    </row>
    <row r="80" spans="1:50" s="90" customFormat="1" x14ac:dyDescent="0.35">
      <c r="A80" s="194"/>
      <c r="B80" s="67"/>
      <c r="C80" s="67"/>
      <c r="D80" s="67"/>
      <c r="E80" s="67"/>
      <c r="F80" s="67"/>
      <c r="G80" s="67"/>
      <c r="H80" s="67"/>
      <c r="I80" s="67"/>
      <c r="AV80" s="47"/>
      <c r="AW80" s="47"/>
      <c r="AX80" s="47"/>
    </row>
    <row r="81" spans="1:50" s="90" customFormat="1" x14ac:dyDescent="0.35">
      <c r="A81" s="194"/>
      <c r="B81" s="67"/>
      <c r="C81" s="67"/>
      <c r="D81" s="67"/>
      <c r="E81" s="67"/>
      <c r="F81" s="67"/>
      <c r="G81" s="67"/>
      <c r="H81" s="67"/>
      <c r="I81" s="67"/>
      <c r="AV81" s="47"/>
      <c r="AW81" s="47"/>
      <c r="AX81" s="47"/>
    </row>
  </sheetData>
  <mergeCells count="9">
    <mergeCell ref="C46:D46"/>
    <mergeCell ref="E46:F46"/>
    <mergeCell ref="G46:H46"/>
    <mergeCell ref="B3:I5"/>
    <mergeCell ref="B9:I9"/>
    <mergeCell ref="B11:I11"/>
    <mergeCell ref="B13:I13"/>
    <mergeCell ref="B15:I15"/>
    <mergeCell ref="B39:I39"/>
  </mergeCells>
  <pageMargins left="0.7" right="0.7" top="0.75" bottom="0.75" header="0.3" footer="0.3"/>
  <pageSetup scale="58" fitToHeight="0"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4E9B7D8F-F4B0-41B5-BAE5-A1DFCF23EE40}">
          <x14:formula1>
            <xm:f>'Pick List'!$C$3:$C$5</xm:f>
          </x14:formula1>
          <xm:sqref>B19 D19 F19 H19</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DA6BE-4E6E-4BC2-A480-32F56404AFBB}">
  <sheetPr>
    <pageSetUpPr fitToPage="1"/>
  </sheetPr>
  <dimension ref="A1:AX81"/>
  <sheetViews>
    <sheetView zoomScale="98" zoomScaleNormal="98" workbookViewId="0">
      <pane ySplit="1" topLeftCell="A2" activePane="bottomLeft" state="frozen"/>
      <selection pane="bottomLeft" activeCell="B3" sqref="B3:I5"/>
    </sheetView>
  </sheetViews>
  <sheetFormatPr defaultColWidth="0" defaultRowHeight="15.5" x14ac:dyDescent="0.35"/>
  <cols>
    <col min="1" max="1" width="3.81640625" style="194" customWidth="1"/>
    <col min="2" max="4" width="13.1796875" style="64" customWidth="1"/>
    <col min="5" max="5" width="15.1796875" style="64" customWidth="1"/>
    <col min="6" max="6" width="17.1796875" style="64" customWidth="1"/>
    <col min="7" max="7" width="16" style="64" customWidth="1"/>
    <col min="8" max="8" width="14.1796875" style="64" customWidth="1"/>
    <col min="9" max="9" width="51.26953125" style="64" customWidth="1"/>
    <col min="10" max="10" width="8.7265625" style="90" customWidth="1"/>
    <col min="11" max="47" width="0" style="90" hidden="1" customWidth="1"/>
    <col min="48" max="50" width="0" style="47" hidden="1" customWidth="1"/>
    <col min="51" max="16384" width="8.7265625" style="47" hidden="1"/>
  </cols>
  <sheetData>
    <row r="1" spans="1:50" ht="18" x14ac:dyDescent="0.4">
      <c r="B1" s="209" t="s">
        <v>398</v>
      </c>
      <c r="C1" s="209"/>
      <c r="D1" s="209"/>
      <c r="E1" s="209"/>
      <c r="F1" s="210"/>
      <c r="G1" s="210"/>
      <c r="H1" s="210"/>
      <c r="I1" s="210"/>
    </row>
    <row r="2" spans="1:50" s="90" customFormat="1" ht="20.5" customHeight="1" x14ac:dyDescent="0.35">
      <c r="A2" s="194"/>
      <c r="B2" s="91" t="str">
        <f>'Applicant Info and References'!B2</f>
        <v>800 MW Docket</v>
      </c>
      <c r="C2" s="91"/>
      <c r="D2" s="91"/>
      <c r="E2" s="91"/>
      <c r="AV2" s="47"/>
      <c r="AW2" s="47"/>
      <c r="AX2" s="47"/>
    </row>
    <row r="3" spans="1:50" s="90" customFormat="1" ht="15.65" customHeight="1" x14ac:dyDescent="0.35">
      <c r="A3" s="194"/>
      <c r="B3" s="846" t="s">
        <v>399</v>
      </c>
      <c r="C3" s="847"/>
      <c r="D3" s="847"/>
      <c r="E3" s="847"/>
      <c r="F3" s="847"/>
      <c r="G3" s="847"/>
      <c r="H3" s="847"/>
      <c r="I3" s="848"/>
      <c r="AV3" s="47"/>
      <c r="AW3" s="47"/>
      <c r="AX3" s="47"/>
    </row>
    <row r="4" spans="1:50" s="90" customFormat="1" ht="6.65" customHeight="1" x14ac:dyDescent="0.35">
      <c r="A4" s="194"/>
      <c r="B4" s="849"/>
      <c r="C4" s="850"/>
      <c r="D4" s="850"/>
      <c r="E4" s="850"/>
      <c r="F4" s="850"/>
      <c r="G4" s="850"/>
      <c r="H4" s="850"/>
      <c r="I4" s="851"/>
      <c r="AV4" s="47"/>
      <c r="AW4" s="47"/>
      <c r="AX4" s="47"/>
    </row>
    <row r="5" spans="1:50" s="90" customFormat="1" ht="39.65" customHeight="1" x14ac:dyDescent="0.35">
      <c r="A5" s="194"/>
      <c r="B5" s="852"/>
      <c r="C5" s="853"/>
      <c r="D5" s="853"/>
      <c r="E5" s="853"/>
      <c r="F5" s="853"/>
      <c r="G5" s="853"/>
      <c r="H5" s="853"/>
      <c r="I5" s="854"/>
      <c r="AV5" s="47"/>
      <c r="AW5" s="47"/>
      <c r="AX5" s="47"/>
    </row>
    <row r="6" spans="1:50" s="90" customFormat="1" x14ac:dyDescent="0.35">
      <c r="A6" s="194"/>
      <c r="B6" s="197"/>
      <c r="C6" s="197"/>
      <c r="D6" s="197"/>
      <c r="E6" s="197"/>
      <c r="AV6" s="47"/>
      <c r="AW6" s="47"/>
      <c r="AX6" s="47"/>
    </row>
    <row r="7" spans="1:50" s="90" customFormat="1" x14ac:dyDescent="0.25">
      <c r="A7" s="429" t="s">
        <v>202</v>
      </c>
      <c r="B7" s="107" t="s">
        <v>374</v>
      </c>
      <c r="C7" s="197"/>
      <c r="D7" s="197"/>
      <c r="E7" s="197"/>
      <c r="AV7" s="47"/>
      <c r="AW7" s="47"/>
      <c r="AX7" s="47"/>
    </row>
    <row r="8" spans="1:50" s="90" customFormat="1" x14ac:dyDescent="0.35">
      <c r="A8" s="194"/>
      <c r="B8" s="197"/>
      <c r="C8" s="197"/>
      <c r="D8" s="197"/>
      <c r="E8" s="197"/>
      <c r="AV8" s="47"/>
      <c r="AW8" s="47"/>
      <c r="AX8" s="47"/>
    </row>
    <row r="9" spans="1:50" s="90" customFormat="1" ht="65.150000000000006" customHeight="1" x14ac:dyDescent="0.25">
      <c r="A9" s="429"/>
      <c r="B9" s="841" t="s">
        <v>400</v>
      </c>
      <c r="C9" s="841"/>
      <c r="D9" s="841"/>
      <c r="E9" s="841"/>
      <c r="F9" s="841"/>
      <c r="G9" s="841"/>
      <c r="H9" s="841"/>
      <c r="I9" s="841"/>
      <c r="AV9" s="47"/>
      <c r="AW9" s="47"/>
      <c r="AX9" s="47"/>
    </row>
    <row r="10" spans="1:50" s="90" customFormat="1" ht="15.65" customHeight="1" x14ac:dyDescent="0.35">
      <c r="A10" s="194"/>
      <c r="B10" s="426"/>
      <c r="C10" s="426"/>
      <c r="D10" s="426"/>
      <c r="E10" s="426"/>
      <c r="F10" s="426"/>
      <c r="G10" s="426"/>
      <c r="H10" s="426"/>
      <c r="I10" s="426"/>
      <c r="AV10" s="47"/>
      <c r="AW10" s="47"/>
      <c r="AX10" s="47"/>
    </row>
    <row r="11" spans="1:50" s="90" customFormat="1" ht="30.65" customHeight="1" x14ac:dyDescent="0.35">
      <c r="A11" s="194"/>
      <c r="B11" s="855" t="s">
        <v>376</v>
      </c>
      <c r="C11" s="855"/>
      <c r="D11" s="855"/>
      <c r="E11" s="855"/>
      <c r="F11" s="855"/>
      <c r="G11" s="855"/>
      <c r="H11" s="855"/>
      <c r="I11" s="855"/>
      <c r="AV11" s="47"/>
      <c r="AW11" s="47"/>
      <c r="AX11" s="47"/>
    </row>
    <row r="12" spans="1:50" s="90" customFormat="1" ht="15.65" customHeight="1" x14ac:dyDescent="0.35">
      <c r="A12" s="194"/>
      <c r="B12" s="426"/>
      <c r="C12" s="426"/>
      <c r="D12" s="426"/>
      <c r="E12" s="426"/>
      <c r="F12" s="426"/>
      <c r="G12" s="426"/>
      <c r="H12" s="426"/>
      <c r="I12" s="426"/>
      <c r="AV12" s="47"/>
      <c r="AW12" s="47"/>
      <c r="AX12" s="47"/>
    </row>
    <row r="13" spans="1:50" s="90" customFormat="1" ht="15.65" customHeight="1" x14ac:dyDescent="0.35">
      <c r="A13" s="194"/>
      <c r="B13" s="855" t="s">
        <v>377</v>
      </c>
      <c r="C13" s="855"/>
      <c r="D13" s="855"/>
      <c r="E13" s="855"/>
      <c r="F13" s="855"/>
      <c r="G13" s="855"/>
      <c r="H13" s="855"/>
      <c r="I13" s="855"/>
      <c r="AV13" s="47"/>
      <c r="AW13" s="47"/>
      <c r="AX13" s="47"/>
    </row>
    <row r="14" spans="1:50" s="90" customFormat="1" ht="15.65" customHeight="1" x14ac:dyDescent="0.35">
      <c r="A14" s="194"/>
      <c r="B14" s="426"/>
      <c r="C14" s="426"/>
      <c r="D14" s="426"/>
      <c r="E14" s="426"/>
      <c r="F14" s="426"/>
      <c r="G14" s="426"/>
      <c r="H14" s="426"/>
      <c r="I14" s="426"/>
      <c r="AV14" s="47"/>
      <c r="AW14" s="47"/>
      <c r="AX14" s="47"/>
    </row>
    <row r="15" spans="1:50" s="90" customFormat="1" ht="15.65" customHeight="1" x14ac:dyDescent="0.35">
      <c r="A15" s="194"/>
      <c r="B15" s="856" t="s">
        <v>378</v>
      </c>
      <c r="C15" s="856"/>
      <c r="D15" s="856"/>
      <c r="E15" s="856"/>
      <c r="F15" s="856"/>
      <c r="G15" s="856"/>
      <c r="H15" s="856"/>
      <c r="I15" s="856"/>
      <c r="AV15" s="47"/>
      <c r="AW15" s="47"/>
      <c r="AX15" s="47"/>
    </row>
    <row r="16" spans="1:50" s="90" customFormat="1" ht="15.65" customHeight="1" x14ac:dyDescent="0.35">
      <c r="A16" s="194"/>
      <c r="B16" s="427"/>
      <c r="C16" s="426"/>
      <c r="D16" s="426"/>
      <c r="E16" s="426"/>
      <c r="F16" s="426"/>
      <c r="G16" s="426"/>
      <c r="H16" s="426"/>
      <c r="I16" s="426"/>
      <c r="AV16" s="47"/>
      <c r="AW16" s="47"/>
      <c r="AX16" s="47"/>
    </row>
    <row r="17" spans="1:50" s="90" customFormat="1" ht="16.5" customHeight="1" x14ac:dyDescent="0.35">
      <c r="A17" s="140"/>
      <c r="B17" s="430" t="s">
        <v>379</v>
      </c>
      <c r="C17" s="426"/>
      <c r="D17" s="426"/>
      <c r="E17" s="426"/>
      <c r="F17" s="426"/>
      <c r="G17" s="426"/>
      <c r="H17" s="426"/>
      <c r="I17" s="426"/>
      <c r="AV17" s="47"/>
      <c r="AW17" s="47"/>
      <c r="AX17" s="47"/>
    </row>
    <row r="18" spans="1:50" s="90" customFormat="1" ht="16.5" customHeight="1" x14ac:dyDescent="0.35">
      <c r="A18" s="194"/>
      <c r="B18" s="431"/>
      <c r="C18" s="426"/>
      <c r="D18" s="426"/>
      <c r="E18" s="426"/>
      <c r="F18" s="426"/>
      <c r="G18" s="426"/>
      <c r="H18" s="426"/>
      <c r="I18" s="426"/>
      <c r="AV18" s="47"/>
      <c r="AW18" s="47"/>
      <c r="AX18" s="47"/>
    </row>
    <row r="19" spans="1:50" s="90" customFormat="1" ht="16.5" customHeight="1" x14ac:dyDescent="0.35">
      <c r="A19" s="194"/>
      <c r="B19" s="432"/>
      <c r="C19" s="426" t="s">
        <v>380</v>
      </c>
      <c r="D19" s="432"/>
      <c r="E19" s="426" t="s">
        <v>381</v>
      </c>
      <c r="F19" s="432"/>
      <c r="G19" s="426" t="s">
        <v>382</v>
      </c>
      <c r="H19" s="432"/>
      <c r="I19" s="426" t="s">
        <v>383</v>
      </c>
      <c r="AV19" s="47"/>
      <c r="AW19" s="47"/>
      <c r="AX19" s="47"/>
    </row>
    <row r="20" spans="1:50" s="90" customFormat="1" x14ac:dyDescent="0.35">
      <c r="A20" s="194"/>
      <c r="B20" s="428"/>
      <c r="C20" s="428"/>
      <c r="D20" s="428"/>
      <c r="E20" s="428"/>
      <c r="F20" s="428"/>
      <c r="G20" s="428"/>
      <c r="H20" s="428"/>
      <c r="I20" s="428"/>
      <c r="AV20" s="47"/>
      <c r="AW20" s="47"/>
      <c r="AX20" s="47"/>
    </row>
    <row r="21" spans="1:50" s="90" customFormat="1" ht="62" x14ac:dyDescent="0.35">
      <c r="A21" s="140"/>
      <c r="B21" s="83" t="s">
        <v>342</v>
      </c>
      <c r="C21" s="83" t="s">
        <v>384</v>
      </c>
      <c r="D21" s="83" t="s">
        <v>385</v>
      </c>
      <c r="E21" s="83" t="s">
        <v>386</v>
      </c>
      <c r="F21" s="212" t="s">
        <v>387</v>
      </c>
      <c r="G21" s="214" t="s">
        <v>388</v>
      </c>
      <c r="AV21" s="47"/>
      <c r="AW21" s="47"/>
      <c r="AX21" s="47"/>
    </row>
    <row r="22" spans="1:50" s="90" customFormat="1" x14ac:dyDescent="0.35">
      <c r="A22" s="194"/>
      <c r="B22" s="325">
        <v>1</v>
      </c>
      <c r="C22" s="433"/>
      <c r="D22" s="215"/>
      <c r="E22" s="215"/>
      <c r="F22" s="215"/>
      <c r="G22" s="216"/>
      <c r="AV22" s="47"/>
      <c r="AW22" s="47"/>
      <c r="AX22" s="47"/>
    </row>
    <row r="23" spans="1:50" s="90" customFormat="1" x14ac:dyDescent="0.35">
      <c r="A23" s="194"/>
      <c r="B23" s="331">
        <v>2</v>
      </c>
      <c r="C23" s="434"/>
      <c r="D23" s="217"/>
      <c r="E23" s="217"/>
      <c r="F23" s="217"/>
      <c r="G23" s="218"/>
      <c r="AV23" s="47"/>
      <c r="AW23" s="47"/>
      <c r="AX23" s="47"/>
    </row>
    <row r="24" spans="1:50" s="90" customFormat="1" x14ac:dyDescent="0.35">
      <c r="A24" s="194"/>
      <c r="B24" s="331">
        <v>3</v>
      </c>
      <c r="C24" s="434"/>
      <c r="D24" s="217"/>
      <c r="E24" s="217"/>
      <c r="F24" s="217"/>
      <c r="G24" s="218"/>
      <c r="AV24" s="47"/>
      <c r="AW24" s="47"/>
      <c r="AX24" s="47"/>
    </row>
    <row r="25" spans="1:50" s="90" customFormat="1" x14ac:dyDescent="0.35">
      <c r="A25" s="194"/>
      <c r="B25" s="331">
        <v>4</v>
      </c>
      <c r="C25" s="434"/>
      <c r="D25" s="217"/>
      <c r="E25" s="217"/>
      <c r="F25" s="217"/>
      <c r="G25" s="218"/>
      <c r="AV25" s="47"/>
      <c r="AW25" s="47"/>
      <c r="AX25" s="47"/>
    </row>
    <row r="26" spans="1:50" s="90" customFormat="1" x14ac:dyDescent="0.35">
      <c r="A26" s="194"/>
      <c r="B26" s="331">
        <v>5</v>
      </c>
      <c r="C26" s="434"/>
      <c r="D26" s="217"/>
      <c r="E26" s="217"/>
      <c r="F26" s="217"/>
      <c r="G26" s="218"/>
      <c r="AV26" s="47"/>
      <c r="AW26" s="47"/>
      <c r="AX26" s="47"/>
    </row>
    <row r="27" spans="1:50" s="90" customFormat="1" x14ac:dyDescent="0.35">
      <c r="A27" s="194"/>
      <c r="B27" s="331">
        <v>6</v>
      </c>
      <c r="C27" s="434"/>
      <c r="D27" s="217"/>
      <c r="E27" s="217"/>
      <c r="F27" s="217"/>
      <c r="G27" s="218"/>
      <c r="AV27" s="47"/>
      <c r="AW27" s="47"/>
      <c r="AX27" s="47"/>
    </row>
    <row r="28" spans="1:50" s="90" customFormat="1" x14ac:dyDescent="0.35">
      <c r="A28" s="194"/>
      <c r="B28" s="331">
        <v>7</v>
      </c>
      <c r="C28" s="434"/>
      <c r="D28" s="217"/>
      <c r="E28" s="217"/>
      <c r="F28" s="217"/>
      <c r="G28" s="218"/>
      <c r="AV28" s="47"/>
      <c r="AW28" s="47"/>
      <c r="AX28" s="47"/>
    </row>
    <row r="29" spans="1:50" s="90" customFormat="1" x14ac:dyDescent="0.35">
      <c r="A29" s="194"/>
      <c r="B29" s="331">
        <v>8</v>
      </c>
      <c r="C29" s="434"/>
      <c r="D29" s="217"/>
      <c r="E29" s="217"/>
      <c r="F29" s="217"/>
      <c r="G29" s="218"/>
      <c r="AV29" s="47"/>
      <c r="AW29" s="47"/>
      <c r="AX29" s="47"/>
    </row>
    <row r="30" spans="1:50" s="90" customFormat="1" x14ac:dyDescent="0.35">
      <c r="A30" s="194"/>
      <c r="B30" s="331">
        <v>9</v>
      </c>
      <c r="C30" s="434"/>
      <c r="D30" s="217"/>
      <c r="E30" s="217"/>
      <c r="F30" s="217"/>
      <c r="G30" s="218"/>
      <c r="AV30" s="47"/>
      <c r="AW30" s="47"/>
      <c r="AX30" s="47"/>
    </row>
    <row r="31" spans="1:50" s="90" customFormat="1" x14ac:dyDescent="0.35">
      <c r="A31" s="194"/>
      <c r="B31" s="331">
        <v>10</v>
      </c>
      <c r="C31" s="434"/>
      <c r="D31" s="217"/>
      <c r="E31" s="217"/>
      <c r="F31" s="217"/>
      <c r="G31" s="218"/>
      <c r="AV31" s="47"/>
      <c r="AW31" s="47"/>
      <c r="AX31" s="47"/>
    </row>
    <row r="32" spans="1:50" s="90" customFormat="1" x14ac:dyDescent="0.35">
      <c r="A32" s="194"/>
      <c r="B32" s="331">
        <v>11</v>
      </c>
      <c r="C32" s="434"/>
      <c r="D32" s="217"/>
      <c r="E32" s="217"/>
      <c r="F32" s="217"/>
      <c r="G32" s="218"/>
      <c r="AV32" s="47"/>
      <c r="AW32" s="47"/>
      <c r="AX32" s="47"/>
    </row>
    <row r="33" spans="1:50" s="90" customFormat="1" x14ac:dyDescent="0.35">
      <c r="A33" s="194"/>
      <c r="B33" s="331">
        <v>12</v>
      </c>
      <c r="C33" s="434"/>
      <c r="D33" s="217"/>
      <c r="E33" s="217"/>
      <c r="F33" s="217"/>
      <c r="G33" s="218"/>
      <c r="AV33" s="47"/>
      <c r="AW33" s="47"/>
      <c r="AX33" s="47"/>
    </row>
    <row r="34" spans="1:50" s="90" customFormat="1" x14ac:dyDescent="0.35">
      <c r="A34" s="194"/>
      <c r="B34" s="331">
        <v>13</v>
      </c>
      <c r="C34" s="434"/>
      <c r="D34" s="217"/>
      <c r="E34" s="217"/>
      <c r="F34" s="217"/>
      <c r="G34" s="218"/>
      <c r="AV34" s="47"/>
      <c r="AW34" s="47"/>
      <c r="AX34" s="47"/>
    </row>
    <row r="35" spans="1:50" s="90" customFormat="1" x14ac:dyDescent="0.35">
      <c r="A35" s="194"/>
      <c r="B35" s="331">
        <v>14</v>
      </c>
      <c r="C35" s="435"/>
      <c r="D35" s="436"/>
      <c r="E35" s="436"/>
      <c r="F35" s="436"/>
      <c r="G35" s="437"/>
      <c r="AV35" s="47"/>
      <c r="AW35" s="47"/>
      <c r="AX35" s="47"/>
    </row>
    <row r="36" spans="1:50" s="90" customFormat="1" x14ac:dyDescent="0.35">
      <c r="A36" s="194"/>
      <c r="B36" s="337">
        <v>15</v>
      </c>
      <c r="C36" s="438"/>
      <c r="D36" s="219"/>
      <c r="E36" s="219"/>
      <c r="F36" s="219"/>
      <c r="G36" s="220"/>
      <c r="AV36" s="47"/>
      <c r="AW36" s="47"/>
      <c r="AX36" s="47"/>
    </row>
    <row r="37" spans="1:50" s="90" customFormat="1" ht="12.5" x14ac:dyDescent="0.25">
      <c r="AV37" s="47"/>
      <c r="AW37" s="47"/>
      <c r="AX37" s="47"/>
    </row>
    <row r="38" spans="1:50" s="90" customFormat="1" x14ac:dyDescent="0.35">
      <c r="A38" s="140" t="s">
        <v>206</v>
      </c>
      <c r="B38" s="202" t="s">
        <v>389</v>
      </c>
      <c r="C38" s="202"/>
      <c r="D38" s="202"/>
      <c r="E38" s="202"/>
      <c r="F38" s="67"/>
      <c r="G38" s="67"/>
      <c r="H38" s="67"/>
      <c r="I38" s="67"/>
      <c r="AV38" s="47"/>
      <c r="AW38" s="47"/>
      <c r="AX38" s="47"/>
    </row>
    <row r="39" spans="1:50" s="90" customFormat="1" ht="98.5" customHeight="1" x14ac:dyDescent="0.35">
      <c r="A39" s="196"/>
      <c r="B39" s="814"/>
      <c r="C39" s="815"/>
      <c r="D39" s="815"/>
      <c r="E39" s="815"/>
      <c r="F39" s="815"/>
      <c r="G39" s="815"/>
      <c r="H39" s="815"/>
      <c r="I39" s="816"/>
      <c r="AV39" s="47"/>
      <c r="AW39" s="47"/>
      <c r="AX39" s="47"/>
    </row>
    <row r="40" spans="1:50" s="90" customFormat="1" x14ac:dyDescent="0.35">
      <c r="A40" s="194"/>
      <c r="B40" s="67"/>
      <c r="C40" s="67"/>
      <c r="D40" s="67"/>
      <c r="E40" s="67"/>
      <c r="F40" s="67"/>
      <c r="G40" s="67"/>
      <c r="H40" s="67"/>
      <c r="I40" s="67"/>
      <c r="AV40" s="47"/>
      <c r="AW40" s="47"/>
      <c r="AX40" s="47"/>
    </row>
    <row r="41" spans="1:50" s="90" customFormat="1" x14ac:dyDescent="0.35">
      <c r="A41" s="140" t="s">
        <v>171</v>
      </c>
      <c r="B41" s="439" t="s">
        <v>390</v>
      </c>
      <c r="C41" s="205"/>
      <c r="D41" s="205"/>
      <c r="E41" s="205"/>
      <c r="F41" s="205"/>
      <c r="G41" s="205"/>
      <c r="H41" s="205"/>
      <c r="I41" s="67"/>
      <c r="AV41" s="47"/>
      <c r="AW41" s="47"/>
      <c r="AX41" s="47"/>
    </row>
    <row r="42" spans="1:50" s="90" customFormat="1" x14ac:dyDescent="0.35">
      <c r="A42" s="194"/>
      <c r="C42" s="67"/>
      <c r="D42" s="67"/>
      <c r="E42" s="67"/>
      <c r="F42" s="67"/>
      <c r="G42" s="67"/>
      <c r="H42" s="67"/>
      <c r="I42" s="67"/>
      <c r="AV42" s="47"/>
      <c r="AW42" s="47"/>
      <c r="AX42" s="47"/>
    </row>
    <row r="43" spans="1:50" s="90" customFormat="1" x14ac:dyDescent="0.35">
      <c r="A43" s="194"/>
      <c r="B43" s="440" t="s">
        <v>391</v>
      </c>
      <c r="C43" s="67"/>
      <c r="D43" s="67"/>
      <c r="E43" s="67"/>
      <c r="F43" s="67"/>
      <c r="G43" s="67"/>
      <c r="H43" s="67"/>
      <c r="I43" s="67"/>
      <c r="AV43" s="47"/>
      <c r="AW43" s="47"/>
      <c r="AX43" s="47"/>
    </row>
    <row r="44" spans="1:50" s="90" customFormat="1" x14ac:dyDescent="0.35">
      <c r="A44" s="194"/>
      <c r="B44" s="67"/>
      <c r="C44" s="67"/>
      <c r="D44" s="67"/>
      <c r="E44" s="67"/>
      <c r="F44" s="67"/>
      <c r="G44" s="67"/>
      <c r="H44" s="67"/>
      <c r="I44" s="67"/>
      <c r="AV44" s="47"/>
      <c r="AW44" s="47"/>
      <c r="AX44" s="47"/>
    </row>
    <row r="45" spans="1:50" s="90" customFormat="1" ht="16" thickBot="1" x14ac:dyDescent="0.4">
      <c r="A45" s="194"/>
      <c r="B45" s="67"/>
      <c r="C45" s="67"/>
      <c r="D45" s="67"/>
      <c r="E45" s="67"/>
      <c r="F45" s="67"/>
      <c r="G45" s="67"/>
      <c r="H45" s="67"/>
      <c r="I45" s="67"/>
      <c r="AV45" s="47"/>
      <c r="AW45" s="47"/>
      <c r="AX45" s="47"/>
    </row>
    <row r="46" spans="1:50" s="90" customFormat="1" ht="16.5" thickTop="1" thickBot="1" x14ac:dyDescent="0.4">
      <c r="A46" s="194"/>
      <c r="B46" s="67"/>
      <c r="C46" s="844" t="s">
        <v>392</v>
      </c>
      <c r="D46" s="845"/>
      <c r="E46" s="844" t="s">
        <v>393</v>
      </c>
      <c r="F46" s="845"/>
      <c r="G46" s="844" t="s">
        <v>394</v>
      </c>
      <c r="H46" s="845"/>
      <c r="I46" s="67"/>
      <c r="AV46" s="47"/>
      <c r="AW46" s="47"/>
      <c r="AX46" s="47"/>
    </row>
    <row r="47" spans="1:50" s="90" customFormat="1" ht="32" thickTop="1" thickBot="1" x14ac:dyDescent="0.4">
      <c r="A47" s="194"/>
      <c r="B47" s="441" t="s">
        <v>395</v>
      </c>
      <c r="C47" s="441" t="s">
        <v>396</v>
      </c>
      <c r="D47" s="442" t="s">
        <v>397</v>
      </c>
      <c r="E47" s="441" t="s">
        <v>396</v>
      </c>
      <c r="F47" s="442" t="s">
        <v>397</v>
      </c>
      <c r="G47" s="441" t="s">
        <v>396</v>
      </c>
      <c r="H47" s="442" t="s">
        <v>397</v>
      </c>
      <c r="I47" s="67"/>
      <c r="AV47" s="47"/>
      <c r="AW47" s="47"/>
      <c r="AX47" s="47"/>
    </row>
    <row r="48" spans="1:50" s="90" customFormat="1" ht="16" thickTop="1" x14ac:dyDescent="0.35">
      <c r="A48" s="194"/>
      <c r="B48" s="443">
        <v>1</v>
      </c>
      <c r="C48" s="444"/>
      <c r="D48" s="445"/>
      <c r="E48" s="444"/>
      <c r="F48" s="445"/>
      <c r="G48" s="444"/>
      <c r="H48" s="445"/>
      <c r="I48" s="67"/>
      <c r="AV48" s="47"/>
      <c r="AW48" s="47"/>
      <c r="AX48" s="47"/>
    </row>
    <row r="49" spans="1:50" s="90" customFormat="1" x14ac:dyDescent="0.35">
      <c r="A49" s="194"/>
      <c r="B49" s="446">
        <f>B48+1</f>
        <v>2</v>
      </c>
      <c r="C49" s="447"/>
      <c r="D49" s="448"/>
      <c r="E49" s="447"/>
      <c r="F49" s="448"/>
      <c r="G49" s="447"/>
      <c r="H49" s="448"/>
      <c r="I49" s="67"/>
      <c r="AV49" s="47"/>
      <c r="AW49" s="47"/>
      <c r="AX49" s="47"/>
    </row>
    <row r="50" spans="1:50" s="90" customFormat="1" x14ac:dyDescent="0.35">
      <c r="A50" s="194"/>
      <c r="B50" s="446">
        <f t="shared" ref="B50:B71" si="0">B49+1</f>
        <v>3</v>
      </c>
      <c r="C50" s="447"/>
      <c r="D50" s="448"/>
      <c r="E50" s="447"/>
      <c r="F50" s="448"/>
      <c r="G50" s="447"/>
      <c r="H50" s="448"/>
      <c r="I50" s="67"/>
      <c r="AV50" s="47"/>
      <c r="AW50" s="47"/>
      <c r="AX50" s="47"/>
    </row>
    <row r="51" spans="1:50" s="90" customFormat="1" x14ac:dyDescent="0.35">
      <c r="A51" s="194"/>
      <c r="B51" s="446">
        <f t="shared" si="0"/>
        <v>4</v>
      </c>
      <c r="C51" s="447"/>
      <c r="D51" s="448"/>
      <c r="E51" s="447"/>
      <c r="F51" s="448"/>
      <c r="G51" s="447"/>
      <c r="H51" s="448"/>
      <c r="I51" s="67"/>
      <c r="AV51" s="47"/>
      <c r="AW51" s="47"/>
      <c r="AX51" s="47"/>
    </row>
    <row r="52" spans="1:50" s="90" customFormat="1" x14ac:dyDescent="0.35">
      <c r="A52" s="194"/>
      <c r="B52" s="446">
        <f t="shared" si="0"/>
        <v>5</v>
      </c>
      <c r="C52" s="447"/>
      <c r="D52" s="448"/>
      <c r="E52" s="447"/>
      <c r="F52" s="448"/>
      <c r="G52" s="447"/>
      <c r="H52" s="448"/>
      <c r="I52" s="67"/>
      <c r="AV52" s="47"/>
      <c r="AW52" s="47"/>
      <c r="AX52" s="47"/>
    </row>
    <row r="53" spans="1:50" s="90" customFormat="1" x14ac:dyDescent="0.35">
      <c r="A53" s="194"/>
      <c r="B53" s="446">
        <f t="shared" si="0"/>
        <v>6</v>
      </c>
      <c r="C53" s="447"/>
      <c r="D53" s="448"/>
      <c r="E53" s="447"/>
      <c r="F53" s="448"/>
      <c r="G53" s="447"/>
      <c r="H53" s="448"/>
      <c r="I53" s="67"/>
      <c r="AV53" s="47"/>
      <c r="AW53" s="47"/>
      <c r="AX53" s="47"/>
    </row>
    <row r="54" spans="1:50" s="90" customFormat="1" x14ac:dyDescent="0.35">
      <c r="A54" s="194"/>
      <c r="B54" s="446">
        <f t="shared" si="0"/>
        <v>7</v>
      </c>
      <c r="C54" s="447"/>
      <c r="D54" s="448"/>
      <c r="E54" s="447"/>
      <c r="F54" s="448"/>
      <c r="G54" s="447"/>
      <c r="H54" s="448"/>
      <c r="I54" s="67"/>
      <c r="AV54" s="47"/>
      <c r="AW54" s="47"/>
      <c r="AX54" s="47"/>
    </row>
    <row r="55" spans="1:50" s="90" customFormat="1" x14ac:dyDescent="0.35">
      <c r="A55" s="194"/>
      <c r="B55" s="446">
        <f t="shared" si="0"/>
        <v>8</v>
      </c>
      <c r="C55" s="447"/>
      <c r="D55" s="448"/>
      <c r="E55" s="447"/>
      <c r="F55" s="448"/>
      <c r="G55" s="447"/>
      <c r="H55" s="448"/>
      <c r="I55" s="67"/>
      <c r="AV55" s="47"/>
      <c r="AW55" s="47"/>
      <c r="AX55" s="47"/>
    </row>
    <row r="56" spans="1:50" s="90" customFormat="1" x14ac:dyDescent="0.35">
      <c r="A56" s="194"/>
      <c r="B56" s="446">
        <f t="shared" si="0"/>
        <v>9</v>
      </c>
      <c r="C56" s="447"/>
      <c r="D56" s="448"/>
      <c r="E56" s="447"/>
      <c r="F56" s="448"/>
      <c r="G56" s="447"/>
      <c r="H56" s="448"/>
      <c r="I56" s="67"/>
      <c r="AV56" s="47"/>
      <c r="AW56" s="47"/>
      <c r="AX56" s="47"/>
    </row>
    <row r="57" spans="1:50" s="90" customFormat="1" x14ac:dyDescent="0.35">
      <c r="A57" s="194"/>
      <c r="B57" s="446">
        <f t="shared" si="0"/>
        <v>10</v>
      </c>
      <c r="C57" s="447"/>
      <c r="D57" s="448"/>
      <c r="E57" s="447"/>
      <c r="F57" s="448"/>
      <c r="G57" s="447"/>
      <c r="H57" s="448"/>
      <c r="I57" s="67"/>
      <c r="AV57" s="47"/>
      <c r="AW57" s="47"/>
      <c r="AX57" s="47"/>
    </row>
    <row r="58" spans="1:50" s="90" customFormat="1" x14ac:dyDescent="0.35">
      <c r="A58" s="194"/>
      <c r="B58" s="446">
        <f t="shared" si="0"/>
        <v>11</v>
      </c>
      <c r="C58" s="447"/>
      <c r="D58" s="448"/>
      <c r="E58" s="447"/>
      <c r="F58" s="448"/>
      <c r="G58" s="447"/>
      <c r="H58" s="448"/>
      <c r="I58" s="67"/>
      <c r="AV58" s="47"/>
      <c r="AW58" s="47"/>
      <c r="AX58" s="47"/>
    </row>
    <row r="59" spans="1:50" s="90" customFormat="1" x14ac:dyDescent="0.35">
      <c r="A59" s="194"/>
      <c r="B59" s="446">
        <f t="shared" si="0"/>
        <v>12</v>
      </c>
      <c r="C59" s="447"/>
      <c r="D59" s="448"/>
      <c r="E59" s="447"/>
      <c r="F59" s="448"/>
      <c r="G59" s="447"/>
      <c r="H59" s="448"/>
      <c r="I59" s="67"/>
      <c r="AV59" s="47"/>
      <c r="AW59" s="47"/>
      <c r="AX59" s="47"/>
    </row>
    <row r="60" spans="1:50" s="90" customFormat="1" x14ac:dyDescent="0.35">
      <c r="A60" s="194"/>
      <c r="B60" s="446">
        <f t="shared" si="0"/>
        <v>13</v>
      </c>
      <c r="C60" s="447"/>
      <c r="D60" s="448"/>
      <c r="E60" s="447"/>
      <c r="F60" s="448"/>
      <c r="G60" s="447"/>
      <c r="H60" s="448"/>
      <c r="I60" s="67"/>
      <c r="AV60" s="47"/>
      <c r="AW60" s="47"/>
      <c r="AX60" s="47"/>
    </row>
    <row r="61" spans="1:50" s="90" customFormat="1" x14ac:dyDescent="0.35">
      <c r="A61" s="194"/>
      <c r="B61" s="446">
        <f t="shared" si="0"/>
        <v>14</v>
      </c>
      <c r="C61" s="447"/>
      <c r="D61" s="448"/>
      <c r="E61" s="447"/>
      <c r="F61" s="448"/>
      <c r="G61" s="447"/>
      <c r="H61" s="448"/>
      <c r="I61" s="67"/>
      <c r="AV61" s="47"/>
      <c r="AW61" s="47"/>
      <c r="AX61" s="47"/>
    </row>
    <row r="62" spans="1:50" s="90" customFormat="1" x14ac:dyDescent="0.35">
      <c r="A62" s="194"/>
      <c r="B62" s="446">
        <f t="shared" si="0"/>
        <v>15</v>
      </c>
      <c r="C62" s="447"/>
      <c r="D62" s="448"/>
      <c r="E62" s="447"/>
      <c r="F62" s="448"/>
      <c r="G62" s="447"/>
      <c r="H62" s="448"/>
      <c r="I62" s="67"/>
      <c r="AV62" s="47"/>
      <c r="AW62" s="47"/>
      <c r="AX62" s="47"/>
    </row>
    <row r="63" spans="1:50" s="90" customFormat="1" x14ac:dyDescent="0.35">
      <c r="A63" s="194"/>
      <c r="B63" s="446">
        <f t="shared" si="0"/>
        <v>16</v>
      </c>
      <c r="C63" s="447"/>
      <c r="D63" s="448"/>
      <c r="E63" s="447"/>
      <c r="F63" s="448"/>
      <c r="G63" s="447"/>
      <c r="H63" s="448"/>
      <c r="I63" s="67"/>
      <c r="AV63" s="47"/>
      <c r="AW63" s="47"/>
      <c r="AX63" s="47"/>
    </row>
    <row r="64" spans="1:50" s="90" customFormat="1" x14ac:dyDescent="0.35">
      <c r="A64" s="194"/>
      <c r="B64" s="446">
        <f t="shared" si="0"/>
        <v>17</v>
      </c>
      <c r="C64" s="447"/>
      <c r="D64" s="448"/>
      <c r="E64" s="447"/>
      <c r="F64" s="448"/>
      <c r="G64" s="447"/>
      <c r="H64" s="448"/>
      <c r="I64" s="67"/>
      <c r="AV64" s="47"/>
      <c r="AW64" s="47"/>
      <c r="AX64" s="47"/>
    </row>
    <row r="65" spans="1:50" s="90" customFormat="1" x14ac:dyDescent="0.35">
      <c r="A65" s="194"/>
      <c r="B65" s="446">
        <f t="shared" si="0"/>
        <v>18</v>
      </c>
      <c r="C65" s="447"/>
      <c r="D65" s="448"/>
      <c r="E65" s="447"/>
      <c r="F65" s="448"/>
      <c r="G65" s="447"/>
      <c r="H65" s="448"/>
      <c r="I65" s="67"/>
      <c r="AV65" s="47"/>
      <c r="AW65" s="47"/>
      <c r="AX65" s="47"/>
    </row>
    <row r="66" spans="1:50" s="90" customFormat="1" x14ac:dyDescent="0.35">
      <c r="A66" s="194"/>
      <c r="B66" s="446">
        <f t="shared" si="0"/>
        <v>19</v>
      </c>
      <c r="C66" s="447"/>
      <c r="D66" s="448"/>
      <c r="E66" s="447"/>
      <c r="F66" s="448"/>
      <c r="G66" s="447"/>
      <c r="H66" s="448"/>
      <c r="I66" s="67"/>
      <c r="AV66" s="47"/>
      <c r="AW66" s="47"/>
      <c r="AX66" s="47"/>
    </row>
    <row r="67" spans="1:50" s="90" customFormat="1" x14ac:dyDescent="0.35">
      <c r="A67" s="194"/>
      <c r="B67" s="446">
        <f t="shared" si="0"/>
        <v>20</v>
      </c>
      <c r="C67" s="447"/>
      <c r="D67" s="448"/>
      <c r="E67" s="447"/>
      <c r="F67" s="448"/>
      <c r="G67" s="447"/>
      <c r="H67" s="448"/>
      <c r="I67" s="67"/>
      <c r="AV67" s="47"/>
      <c r="AW67" s="47"/>
      <c r="AX67" s="47"/>
    </row>
    <row r="68" spans="1:50" s="90" customFormat="1" x14ac:dyDescent="0.35">
      <c r="A68" s="194"/>
      <c r="B68" s="446">
        <f t="shared" si="0"/>
        <v>21</v>
      </c>
      <c r="C68" s="447"/>
      <c r="D68" s="448"/>
      <c r="E68" s="447"/>
      <c r="F68" s="448"/>
      <c r="G68" s="447"/>
      <c r="H68" s="448"/>
      <c r="I68" s="67"/>
      <c r="AV68" s="47"/>
      <c r="AW68" s="47"/>
      <c r="AX68" s="47"/>
    </row>
    <row r="69" spans="1:50" s="90" customFormat="1" x14ac:dyDescent="0.35">
      <c r="A69" s="194"/>
      <c r="B69" s="446">
        <f t="shared" si="0"/>
        <v>22</v>
      </c>
      <c r="C69" s="447"/>
      <c r="D69" s="448"/>
      <c r="E69" s="447"/>
      <c r="F69" s="448"/>
      <c r="G69" s="447"/>
      <c r="H69" s="448"/>
      <c r="I69" s="67"/>
      <c r="AV69" s="47"/>
      <c r="AW69" s="47"/>
      <c r="AX69" s="47"/>
    </row>
    <row r="70" spans="1:50" s="90" customFormat="1" x14ac:dyDescent="0.35">
      <c r="A70" s="194"/>
      <c r="B70" s="446">
        <f t="shared" si="0"/>
        <v>23</v>
      </c>
      <c r="C70" s="447"/>
      <c r="D70" s="448"/>
      <c r="E70" s="447"/>
      <c r="F70" s="448"/>
      <c r="G70" s="447"/>
      <c r="H70" s="448"/>
      <c r="I70" s="67"/>
      <c r="AV70" s="47"/>
      <c r="AW70" s="47"/>
      <c r="AX70" s="47"/>
    </row>
    <row r="71" spans="1:50" s="90" customFormat="1" ht="16" thickBot="1" x14ac:dyDescent="0.4">
      <c r="A71" s="194"/>
      <c r="B71" s="449">
        <f t="shared" si="0"/>
        <v>24</v>
      </c>
      <c r="C71" s="450"/>
      <c r="D71" s="451"/>
      <c r="E71" s="450"/>
      <c r="F71" s="451"/>
      <c r="G71" s="450"/>
      <c r="H71" s="451"/>
      <c r="I71" s="67"/>
      <c r="AV71" s="47"/>
      <c r="AW71" s="47"/>
      <c r="AX71" s="47"/>
    </row>
    <row r="72" spans="1:50" s="90" customFormat="1" ht="16" thickTop="1" x14ac:dyDescent="0.35">
      <c r="A72" s="194"/>
      <c r="B72" s="67"/>
      <c r="C72" s="67"/>
      <c r="D72" s="67"/>
      <c r="E72" s="67"/>
      <c r="F72" s="67"/>
      <c r="G72" s="67"/>
      <c r="H72" s="67"/>
      <c r="I72" s="67"/>
      <c r="AV72" s="47"/>
      <c r="AW72" s="47"/>
      <c r="AX72" s="47"/>
    </row>
    <row r="73" spans="1:50" s="90" customFormat="1" x14ac:dyDescent="0.35">
      <c r="A73" s="140"/>
      <c r="B73" s="439"/>
      <c r="C73" s="67"/>
      <c r="D73" s="67"/>
      <c r="E73" s="67"/>
      <c r="F73" s="67"/>
      <c r="G73" s="67"/>
      <c r="H73" s="67"/>
      <c r="I73" s="67"/>
      <c r="AV73" s="47"/>
      <c r="AW73" s="47"/>
      <c r="AX73" s="47"/>
    </row>
    <row r="74" spans="1:50" s="90" customFormat="1" x14ac:dyDescent="0.35">
      <c r="A74" s="194"/>
      <c r="C74" s="67"/>
      <c r="D74" s="67"/>
      <c r="E74" s="67"/>
      <c r="F74" s="67"/>
      <c r="G74" s="67"/>
      <c r="H74" s="67"/>
      <c r="I74" s="67"/>
      <c r="AV74" s="47"/>
      <c r="AW74" s="47"/>
      <c r="AX74" s="47"/>
    </row>
    <row r="75" spans="1:50" s="90" customFormat="1" x14ac:dyDescent="0.35">
      <c r="A75" s="194"/>
      <c r="B75" s="67"/>
      <c r="C75" s="67"/>
      <c r="D75" s="67"/>
      <c r="E75" s="67"/>
      <c r="F75" s="67"/>
      <c r="G75" s="67"/>
      <c r="H75" s="67"/>
      <c r="I75" s="67"/>
      <c r="AV75" s="47"/>
      <c r="AW75" s="47"/>
      <c r="AX75" s="47"/>
    </row>
    <row r="76" spans="1:50" s="90" customFormat="1" x14ac:dyDescent="0.35">
      <c r="A76" s="194"/>
      <c r="B76" s="67"/>
      <c r="C76" s="67"/>
      <c r="D76" s="67"/>
      <c r="E76" s="67"/>
      <c r="F76" s="67"/>
      <c r="G76" s="67"/>
      <c r="H76" s="67"/>
      <c r="I76" s="67"/>
      <c r="AV76" s="47"/>
      <c r="AW76" s="47"/>
      <c r="AX76" s="47"/>
    </row>
    <row r="77" spans="1:50" s="90" customFormat="1" x14ac:dyDescent="0.35">
      <c r="A77" s="194"/>
      <c r="B77" s="67"/>
      <c r="C77" s="67"/>
      <c r="D77" s="67"/>
      <c r="E77" s="67"/>
      <c r="F77" s="67"/>
      <c r="G77" s="67"/>
      <c r="H77" s="67"/>
      <c r="I77" s="67"/>
      <c r="AV77" s="47"/>
      <c r="AW77" s="47"/>
      <c r="AX77" s="47"/>
    </row>
    <row r="78" spans="1:50" s="90" customFormat="1" x14ac:dyDescent="0.35">
      <c r="A78" s="194"/>
      <c r="B78" s="67"/>
      <c r="C78" s="67"/>
      <c r="D78" s="67"/>
      <c r="E78" s="67"/>
      <c r="F78" s="67"/>
      <c r="G78" s="67"/>
      <c r="H78" s="67"/>
      <c r="I78" s="67"/>
      <c r="AV78" s="47"/>
      <c r="AW78" s="47"/>
      <c r="AX78" s="47"/>
    </row>
    <row r="79" spans="1:50" s="90" customFormat="1" x14ac:dyDescent="0.35">
      <c r="A79" s="194"/>
      <c r="B79" s="67"/>
      <c r="C79" s="67"/>
      <c r="D79" s="67"/>
      <c r="E79" s="67"/>
      <c r="F79" s="67"/>
      <c r="G79" s="67"/>
      <c r="H79" s="67"/>
      <c r="I79" s="67"/>
      <c r="AV79" s="47"/>
      <c r="AW79" s="47"/>
      <c r="AX79" s="47"/>
    </row>
    <row r="80" spans="1:50" s="90" customFormat="1" x14ac:dyDescent="0.35">
      <c r="A80" s="194"/>
      <c r="B80" s="67"/>
      <c r="C80" s="67"/>
      <c r="D80" s="67"/>
      <c r="E80" s="67"/>
      <c r="F80" s="67"/>
      <c r="G80" s="67"/>
      <c r="H80" s="67"/>
      <c r="I80" s="67"/>
      <c r="AV80" s="47"/>
      <c r="AW80" s="47"/>
      <c r="AX80" s="47"/>
    </row>
    <row r="81" spans="1:50" s="90" customFormat="1" x14ac:dyDescent="0.35">
      <c r="A81" s="194"/>
      <c r="B81" s="67"/>
      <c r="C81" s="67"/>
      <c r="D81" s="67"/>
      <c r="E81" s="67"/>
      <c r="F81" s="67"/>
      <c r="G81" s="67"/>
      <c r="H81" s="67"/>
      <c r="I81" s="67"/>
      <c r="AV81" s="47"/>
      <c r="AW81" s="47"/>
      <c r="AX81" s="47"/>
    </row>
  </sheetData>
  <mergeCells count="9">
    <mergeCell ref="C46:D46"/>
    <mergeCell ref="E46:F46"/>
    <mergeCell ref="G46:H46"/>
    <mergeCell ref="B3:I5"/>
    <mergeCell ref="B9:I9"/>
    <mergeCell ref="B11:I11"/>
    <mergeCell ref="B13:I13"/>
    <mergeCell ref="B15:I15"/>
    <mergeCell ref="B39:I39"/>
  </mergeCells>
  <pageMargins left="0.7" right="0.7" top="0.75" bottom="0.75" header="0.3" footer="0.3"/>
  <pageSetup scale="58" fitToHeight="0"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4BF07CCE-A60A-4007-9B8C-940EA06E6598}">
          <x14:formula1>
            <xm:f>'Pick List'!$C$3:$C$5</xm:f>
          </x14:formula1>
          <xm:sqref>B19 D19 F19 H19</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41329-3832-4100-86BE-1714918B99A9}">
  <sheetPr>
    <pageSetUpPr fitToPage="1"/>
  </sheetPr>
  <dimension ref="A1:AX81"/>
  <sheetViews>
    <sheetView zoomScale="80" zoomScaleNormal="80" workbookViewId="0">
      <pane ySplit="2" topLeftCell="A3" activePane="bottomLeft" state="frozen"/>
      <selection pane="bottomLeft" activeCell="B3" sqref="B3:I5"/>
    </sheetView>
  </sheetViews>
  <sheetFormatPr defaultColWidth="0" defaultRowHeight="15.5" x14ac:dyDescent="0.35"/>
  <cols>
    <col min="1" max="1" width="3.81640625" style="194" customWidth="1"/>
    <col min="2" max="4" width="13.1796875" style="64" customWidth="1"/>
    <col min="5" max="5" width="15.1796875" style="64" customWidth="1"/>
    <col min="6" max="6" width="17.1796875" style="64" customWidth="1"/>
    <col min="7" max="7" width="16" style="64" customWidth="1"/>
    <col min="8" max="8" width="14.1796875" style="64" customWidth="1"/>
    <col min="9" max="9" width="51.26953125" style="64" customWidth="1"/>
    <col min="10" max="10" width="8.7265625" style="90" customWidth="1"/>
    <col min="11" max="47" width="0" style="90" hidden="1" customWidth="1"/>
    <col min="48" max="50" width="0" style="47" hidden="1" customWidth="1"/>
    <col min="51" max="16384" width="8.7265625" style="47" hidden="1"/>
  </cols>
  <sheetData>
    <row r="1" spans="1:50" ht="18" x14ac:dyDescent="0.4">
      <c r="B1" s="209" t="s">
        <v>401</v>
      </c>
      <c r="C1" s="209"/>
      <c r="D1" s="209"/>
      <c r="E1" s="209"/>
      <c r="F1" s="210"/>
      <c r="G1" s="210"/>
      <c r="H1" s="210"/>
      <c r="I1" s="210"/>
    </row>
    <row r="2" spans="1:50" s="90" customFormat="1" ht="20.5" customHeight="1" x14ac:dyDescent="0.35">
      <c r="A2" s="194"/>
      <c r="B2" s="91" t="str">
        <f>'Applicant Info and References'!B2</f>
        <v>800 MW Docket</v>
      </c>
      <c r="C2" s="91"/>
      <c r="D2" s="91"/>
      <c r="E2" s="91"/>
      <c r="AV2" s="47"/>
      <c r="AW2" s="47"/>
      <c r="AX2" s="47"/>
    </row>
    <row r="3" spans="1:50" s="90" customFormat="1" ht="15.65" customHeight="1" x14ac:dyDescent="0.35">
      <c r="A3" s="194"/>
      <c r="B3" s="846" t="s">
        <v>402</v>
      </c>
      <c r="C3" s="847"/>
      <c r="D3" s="847"/>
      <c r="E3" s="847"/>
      <c r="F3" s="847"/>
      <c r="G3" s="847"/>
      <c r="H3" s="847"/>
      <c r="I3" s="848"/>
      <c r="AV3" s="47"/>
      <c r="AW3" s="47"/>
      <c r="AX3" s="47"/>
    </row>
    <row r="4" spans="1:50" s="90" customFormat="1" ht="6.65" customHeight="1" x14ac:dyDescent="0.35">
      <c r="A4" s="194"/>
      <c r="B4" s="849"/>
      <c r="C4" s="850"/>
      <c r="D4" s="850"/>
      <c r="E4" s="850"/>
      <c r="F4" s="850"/>
      <c r="G4" s="850"/>
      <c r="H4" s="850"/>
      <c r="I4" s="851"/>
      <c r="AV4" s="47"/>
      <c r="AW4" s="47"/>
      <c r="AX4" s="47"/>
    </row>
    <row r="5" spans="1:50" s="90" customFormat="1" ht="40.5" customHeight="1" x14ac:dyDescent="0.35">
      <c r="A5" s="194"/>
      <c r="B5" s="852"/>
      <c r="C5" s="853"/>
      <c r="D5" s="853"/>
      <c r="E5" s="853"/>
      <c r="F5" s="853"/>
      <c r="G5" s="853"/>
      <c r="H5" s="853"/>
      <c r="I5" s="854"/>
      <c r="AV5" s="47"/>
      <c r="AW5" s="47"/>
      <c r="AX5" s="47"/>
    </row>
    <row r="6" spans="1:50" s="90" customFormat="1" x14ac:dyDescent="0.35">
      <c r="A6" s="194"/>
      <c r="B6" s="197"/>
      <c r="C6" s="197"/>
      <c r="D6" s="197"/>
      <c r="E6" s="197"/>
      <c r="AV6" s="47"/>
      <c r="AW6" s="47"/>
      <c r="AX6" s="47"/>
    </row>
    <row r="7" spans="1:50" s="90" customFormat="1" x14ac:dyDescent="0.25">
      <c r="A7" s="429" t="s">
        <v>202</v>
      </c>
      <c r="B7" s="107" t="s">
        <v>374</v>
      </c>
      <c r="C7" s="197"/>
      <c r="D7" s="197"/>
      <c r="E7" s="197"/>
      <c r="AV7" s="47"/>
      <c r="AW7" s="47"/>
      <c r="AX7" s="47"/>
    </row>
    <row r="8" spans="1:50" s="90" customFormat="1" x14ac:dyDescent="0.35">
      <c r="A8" s="194"/>
      <c r="B8" s="197"/>
      <c r="C8" s="197"/>
      <c r="D8" s="197"/>
      <c r="E8" s="197"/>
      <c r="AV8" s="47"/>
      <c r="AW8" s="47"/>
      <c r="AX8" s="47"/>
    </row>
    <row r="9" spans="1:50" s="90" customFormat="1" ht="65.150000000000006" customHeight="1" x14ac:dyDescent="0.25">
      <c r="A9" s="429"/>
      <c r="B9" s="841" t="s">
        <v>400</v>
      </c>
      <c r="C9" s="841"/>
      <c r="D9" s="841"/>
      <c r="E9" s="841"/>
      <c r="F9" s="841"/>
      <c r="G9" s="841"/>
      <c r="H9" s="841"/>
      <c r="I9" s="841"/>
      <c r="AV9" s="47"/>
      <c r="AW9" s="47"/>
      <c r="AX9" s="47"/>
    </row>
    <row r="10" spans="1:50" s="90" customFormat="1" ht="15.65" customHeight="1" x14ac:dyDescent="0.35">
      <c r="A10" s="194"/>
      <c r="B10" s="426"/>
      <c r="C10" s="426"/>
      <c r="D10" s="426"/>
      <c r="E10" s="426"/>
      <c r="F10" s="426"/>
      <c r="G10" s="426"/>
      <c r="H10" s="426"/>
      <c r="I10" s="426"/>
      <c r="AV10" s="47"/>
      <c r="AW10" s="47"/>
      <c r="AX10" s="47"/>
    </row>
    <row r="11" spans="1:50" s="90" customFormat="1" ht="30.65" customHeight="1" x14ac:dyDescent="0.35">
      <c r="A11" s="194"/>
      <c r="B11" s="855" t="s">
        <v>376</v>
      </c>
      <c r="C11" s="855"/>
      <c r="D11" s="855"/>
      <c r="E11" s="855"/>
      <c r="F11" s="855"/>
      <c r="G11" s="855"/>
      <c r="H11" s="855"/>
      <c r="I11" s="855"/>
      <c r="AV11" s="47"/>
      <c r="AW11" s="47"/>
      <c r="AX11" s="47"/>
    </row>
    <row r="12" spans="1:50" s="90" customFormat="1" ht="15.65" customHeight="1" x14ac:dyDescent="0.35">
      <c r="A12" s="194"/>
      <c r="B12" s="426"/>
      <c r="C12" s="426"/>
      <c r="D12" s="426"/>
      <c r="E12" s="426"/>
      <c r="F12" s="426"/>
      <c r="G12" s="426"/>
      <c r="H12" s="426"/>
      <c r="I12" s="426"/>
      <c r="AV12" s="47"/>
      <c r="AW12" s="47"/>
      <c r="AX12" s="47"/>
    </row>
    <row r="13" spans="1:50" s="90" customFormat="1" ht="15.65" customHeight="1" x14ac:dyDescent="0.35">
      <c r="A13" s="194"/>
      <c r="B13" s="855" t="s">
        <v>377</v>
      </c>
      <c r="C13" s="855"/>
      <c r="D13" s="855"/>
      <c r="E13" s="855"/>
      <c r="F13" s="855"/>
      <c r="G13" s="855"/>
      <c r="H13" s="855"/>
      <c r="I13" s="855"/>
      <c r="AV13" s="47"/>
      <c r="AW13" s="47"/>
      <c r="AX13" s="47"/>
    </row>
    <row r="14" spans="1:50" s="90" customFormat="1" ht="15.65" customHeight="1" x14ac:dyDescent="0.35">
      <c r="A14" s="194"/>
      <c r="B14" s="426"/>
      <c r="C14" s="426"/>
      <c r="D14" s="426"/>
      <c r="E14" s="426"/>
      <c r="F14" s="426"/>
      <c r="G14" s="426"/>
      <c r="H14" s="426"/>
      <c r="I14" s="426"/>
      <c r="AV14" s="47"/>
      <c r="AW14" s="47"/>
      <c r="AX14" s="47"/>
    </row>
    <row r="15" spans="1:50" s="90" customFormat="1" ht="15.65" customHeight="1" x14ac:dyDescent="0.35">
      <c r="A15" s="194"/>
      <c r="B15" s="856" t="s">
        <v>378</v>
      </c>
      <c r="C15" s="856"/>
      <c r="D15" s="856"/>
      <c r="E15" s="856"/>
      <c r="F15" s="856"/>
      <c r="G15" s="856"/>
      <c r="H15" s="856"/>
      <c r="I15" s="856"/>
      <c r="AV15" s="47"/>
      <c r="AW15" s="47"/>
      <c r="AX15" s="47"/>
    </row>
    <row r="16" spans="1:50" s="90" customFormat="1" ht="15.65" customHeight="1" x14ac:dyDescent="0.35">
      <c r="A16" s="194"/>
      <c r="B16" s="427"/>
      <c r="C16" s="426"/>
      <c r="D16" s="426"/>
      <c r="E16" s="426"/>
      <c r="F16" s="426"/>
      <c r="G16" s="426"/>
      <c r="H16" s="426"/>
      <c r="I16" s="426"/>
      <c r="AV16" s="47"/>
      <c r="AW16" s="47"/>
      <c r="AX16" s="47"/>
    </row>
    <row r="17" spans="1:50" s="90" customFormat="1" ht="16.5" customHeight="1" x14ac:dyDescent="0.35">
      <c r="A17" s="140"/>
      <c r="B17" s="430" t="s">
        <v>379</v>
      </c>
      <c r="C17" s="426"/>
      <c r="D17" s="426"/>
      <c r="E17" s="426"/>
      <c r="F17" s="426"/>
      <c r="G17" s="426"/>
      <c r="H17" s="426"/>
      <c r="I17" s="426"/>
      <c r="AV17" s="47"/>
      <c r="AW17" s="47"/>
      <c r="AX17" s="47"/>
    </row>
    <row r="18" spans="1:50" s="90" customFormat="1" ht="16.5" customHeight="1" x14ac:dyDescent="0.35">
      <c r="A18" s="194"/>
      <c r="B18" s="431"/>
      <c r="C18" s="426"/>
      <c r="D18" s="426"/>
      <c r="E18" s="426"/>
      <c r="F18" s="426"/>
      <c r="G18" s="426"/>
      <c r="H18" s="426"/>
      <c r="I18" s="426"/>
      <c r="AV18" s="47"/>
      <c r="AW18" s="47"/>
      <c r="AX18" s="47"/>
    </row>
    <row r="19" spans="1:50" s="90" customFormat="1" ht="16.5" customHeight="1" x14ac:dyDescent="0.35">
      <c r="A19" s="194"/>
      <c r="B19" s="432"/>
      <c r="C19" s="426" t="s">
        <v>380</v>
      </c>
      <c r="D19" s="432"/>
      <c r="E19" s="426" t="s">
        <v>381</v>
      </c>
      <c r="F19" s="432"/>
      <c r="G19" s="426" t="s">
        <v>382</v>
      </c>
      <c r="H19" s="432"/>
      <c r="I19" s="426" t="s">
        <v>383</v>
      </c>
      <c r="AV19" s="47"/>
      <c r="AW19" s="47"/>
      <c r="AX19" s="47"/>
    </row>
    <row r="20" spans="1:50" s="90" customFormat="1" x14ac:dyDescent="0.35">
      <c r="A20" s="194"/>
      <c r="B20" s="428"/>
      <c r="C20" s="428"/>
      <c r="D20" s="428"/>
      <c r="E20" s="428"/>
      <c r="F20" s="428"/>
      <c r="G20" s="428"/>
      <c r="H20" s="428"/>
      <c r="I20" s="428"/>
      <c r="AV20" s="47"/>
      <c r="AW20" s="47"/>
      <c r="AX20" s="47"/>
    </row>
    <row r="21" spans="1:50" s="90" customFormat="1" ht="62" x14ac:dyDescent="0.35">
      <c r="A21" s="140"/>
      <c r="B21" s="83" t="s">
        <v>342</v>
      </c>
      <c r="C21" s="83" t="s">
        <v>384</v>
      </c>
      <c r="D21" s="83" t="s">
        <v>385</v>
      </c>
      <c r="E21" s="83" t="s">
        <v>386</v>
      </c>
      <c r="F21" s="212" t="s">
        <v>387</v>
      </c>
      <c r="G21" s="214" t="s">
        <v>388</v>
      </c>
      <c r="AV21" s="47"/>
      <c r="AW21" s="47"/>
      <c r="AX21" s="47"/>
    </row>
    <row r="22" spans="1:50" s="90" customFormat="1" x14ac:dyDescent="0.35">
      <c r="A22" s="194"/>
      <c r="B22" s="325">
        <v>1</v>
      </c>
      <c r="C22" s="433"/>
      <c r="D22" s="215"/>
      <c r="E22" s="215"/>
      <c r="F22" s="215"/>
      <c r="G22" s="216"/>
      <c r="AV22" s="47"/>
      <c r="AW22" s="47"/>
      <c r="AX22" s="47"/>
    </row>
    <row r="23" spans="1:50" s="90" customFormat="1" x14ac:dyDescent="0.35">
      <c r="A23" s="194"/>
      <c r="B23" s="331">
        <v>2</v>
      </c>
      <c r="C23" s="434"/>
      <c r="D23" s="217"/>
      <c r="E23" s="217"/>
      <c r="F23" s="217"/>
      <c r="G23" s="218"/>
      <c r="AV23" s="47"/>
      <c r="AW23" s="47"/>
      <c r="AX23" s="47"/>
    </row>
    <row r="24" spans="1:50" s="90" customFormat="1" x14ac:dyDescent="0.35">
      <c r="A24" s="194"/>
      <c r="B24" s="331">
        <v>3</v>
      </c>
      <c r="C24" s="434"/>
      <c r="D24" s="217"/>
      <c r="E24" s="217"/>
      <c r="F24" s="217"/>
      <c r="G24" s="218"/>
      <c r="AV24" s="47"/>
      <c r="AW24" s="47"/>
      <c r="AX24" s="47"/>
    </row>
    <row r="25" spans="1:50" s="90" customFormat="1" x14ac:dyDescent="0.35">
      <c r="A25" s="194"/>
      <c r="B25" s="331">
        <v>4</v>
      </c>
      <c r="C25" s="434"/>
      <c r="D25" s="217"/>
      <c r="E25" s="217"/>
      <c r="F25" s="217"/>
      <c r="G25" s="218"/>
      <c r="AV25" s="47"/>
      <c r="AW25" s="47"/>
      <c r="AX25" s="47"/>
    </row>
    <row r="26" spans="1:50" s="90" customFormat="1" x14ac:dyDescent="0.35">
      <c r="A26" s="194"/>
      <c r="B26" s="331">
        <v>5</v>
      </c>
      <c r="C26" s="434"/>
      <c r="D26" s="217"/>
      <c r="E26" s="217"/>
      <c r="F26" s="217"/>
      <c r="G26" s="218"/>
      <c r="AV26" s="47"/>
      <c r="AW26" s="47"/>
      <c r="AX26" s="47"/>
    </row>
    <row r="27" spans="1:50" s="90" customFormat="1" x14ac:dyDescent="0.35">
      <c r="A27" s="194"/>
      <c r="B27" s="331">
        <v>6</v>
      </c>
      <c r="C27" s="434"/>
      <c r="D27" s="217"/>
      <c r="E27" s="217"/>
      <c r="F27" s="217"/>
      <c r="G27" s="218"/>
      <c r="AV27" s="47"/>
      <c r="AW27" s="47"/>
      <c r="AX27" s="47"/>
    </row>
    <row r="28" spans="1:50" s="90" customFormat="1" x14ac:dyDescent="0.35">
      <c r="A28" s="194"/>
      <c r="B28" s="331">
        <v>7</v>
      </c>
      <c r="C28" s="434"/>
      <c r="D28" s="217"/>
      <c r="E28" s="217"/>
      <c r="F28" s="217"/>
      <c r="G28" s="218"/>
      <c r="AV28" s="47"/>
      <c r="AW28" s="47"/>
      <c r="AX28" s="47"/>
    </row>
    <row r="29" spans="1:50" s="90" customFormat="1" x14ac:dyDescent="0.35">
      <c r="A29" s="194"/>
      <c r="B29" s="331">
        <v>8</v>
      </c>
      <c r="C29" s="434"/>
      <c r="D29" s="217"/>
      <c r="E29" s="217"/>
      <c r="F29" s="217"/>
      <c r="G29" s="218"/>
      <c r="AV29" s="47"/>
      <c r="AW29" s="47"/>
      <c r="AX29" s="47"/>
    </row>
    <row r="30" spans="1:50" s="90" customFormat="1" x14ac:dyDescent="0.35">
      <c r="A30" s="194"/>
      <c r="B30" s="331">
        <v>9</v>
      </c>
      <c r="C30" s="434"/>
      <c r="D30" s="217"/>
      <c r="E30" s="217"/>
      <c r="F30" s="217"/>
      <c r="G30" s="218"/>
      <c r="AV30" s="47"/>
      <c r="AW30" s="47"/>
      <c r="AX30" s="47"/>
    </row>
    <row r="31" spans="1:50" s="90" customFormat="1" x14ac:dyDescent="0.35">
      <c r="A31" s="194"/>
      <c r="B31" s="331">
        <v>10</v>
      </c>
      <c r="C31" s="434"/>
      <c r="D31" s="217"/>
      <c r="E31" s="217"/>
      <c r="F31" s="217"/>
      <c r="G31" s="218"/>
      <c r="AV31" s="47"/>
      <c r="AW31" s="47"/>
      <c r="AX31" s="47"/>
    </row>
    <row r="32" spans="1:50" s="90" customFormat="1" x14ac:dyDescent="0.35">
      <c r="A32" s="194"/>
      <c r="B32" s="331">
        <v>11</v>
      </c>
      <c r="C32" s="434"/>
      <c r="D32" s="217"/>
      <c r="E32" s="217"/>
      <c r="F32" s="217"/>
      <c r="G32" s="218"/>
      <c r="AV32" s="47"/>
      <c r="AW32" s="47"/>
      <c r="AX32" s="47"/>
    </row>
    <row r="33" spans="1:50" s="90" customFormat="1" x14ac:dyDescent="0.35">
      <c r="A33" s="194"/>
      <c r="B33" s="331">
        <v>12</v>
      </c>
      <c r="C33" s="434"/>
      <c r="D33" s="217"/>
      <c r="E33" s="217"/>
      <c r="F33" s="217"/>
      <c r="G33" s="218"/>
      <c r="AV33" s="47"/>
      <c r="AW33" s="47"/>
      <c r="AX33" s="47"/>
    </row>
    <row r="34" spans="1:50" s="90" customFormat="1" x14ac:dyDescent="0.35">
      <c r="A34" s="194"/>
      <c r="B34" s="331">
        <v>13</v>
      </c>
      <c r="C34" s="434"/>
      <c r="D34" s="217"/>
      <c r="E34" s="217"/>
      <c r="F34" s="217"/>
      <c r="G34" s="218"/>
      <c r="AV34" s="47"/>
      <c r="AW34" s="47"/>
      <c r="AX34" s="47"/>
    </row>
    <row r="35" spans="1:50" s="90" customFormat="1" x14ac:dyDescent="0.35">
      <c r="A35" s="194"/>
      <c r="B35" s="331">
        <v>14</v>
      </c>
      <c r="C35" s="435"/>
      <c r="D35" s="436"/>
      <c r="E35" s="436"/>
      <c r="F35" s="436"/>
      <c r="G35" s="437"/>
      <c r="AV35" s="47"/>
      <c r="AW35" s="47"/>
      <c r="AX35" s="47"/>
    </row>
    <row r="36" spans="1:50" s="90" customFormat="1" x14ac:dyDescent="0.35">
      <c r="A36" s="194"/>
      <c r="B36" s="337">
        <v>15</v>
      </c>
      <c r="C36" s="438"/>
      <c r="D36" s="219"/>
      <c r="E36" s="219"/>
      <c r="F36" s="219"/>
      <c r="G36" s="220"/>
      <c r="AV36" s="47"/>
      <c r="AW36" s="47"/>
      <c r="AX36" s="47"/>
    </row>
    <row r="37" spans="1:50" s="90" customFormat="1" ht="12.5" x14ac:dyDescent="0.25">
      <c r="AV37" s="47"/>
      <c r="AW37" s="47"/>
      <c r="AX37" s="47"/>
    </row>
    <row r="38" spans="1:50" s="90" customFormat="1" x14ac:dyDescent="0.35">
      <c r="A38" s="140" t="s">
        <v>206</v>
      </c>
      <c r="B38" s="202" t="s">
        <v>389</v>
      </c>
      <c r="C38" s="202"/>
      <c r="D38" s="202"/>
      <c r="E38" s="202"/>
      <c r="F38" s="67"/>
      <c r="G38" s="67"/>
      <c r="H38" s="67"/>
      <c r="I38" s="67"/>
      <c r="AV38" s="47"/>
      <c r="AW38" s="47"/>
      <c r="AX38" s="47"/>
    </row>
    <row r="39" spans="1:50" s="90" customFormat="1" ht="98.5" customHeight="1" x14ac:dyDescent="0.35">
      <c r="A39" s="196"/>
      <c r="B39" s="814"/>
      <c r="C39" s="815"/>
      <c r="D39" s="815"/>
      <c r="E39" s="815"/>
      <c r="F39" s="815"/>
      <c r="G39" s="815"/>
      <c r="H39" s="815"/>
      <c r="I39" s="816"/>
      <c r="AV39" s="47"/>
      <c r="AW39" s="47"/>
      <c r="AX39" s="47"/>
    </row>
    <row r="40" spans="1:50" s="90" customFormat="1" x14ac:dyDescent="0.35">
      <c r="A40" s="194"/>
      <c r="B40" s="67"/>
      <c r="C40" s="67"/>
      <c r="D40" s="67"/>
      <c r="E40" s="67"/>
      <c r="F40" s="67"/>
      <c r="G40" s="67"/>
      <c r="H40" s="67"/>
      <c r="I40" s="67"/>
      <c r="AV40" s="47"/>
      <c r="AW40" s="47"/>
      <c r="AX40" s="47"/>
    </row>
    <row r="41" spans="1:50" s="90" customFormat="1" x14ac:dyDescent="0.35">
      <c r="A41" s="140" t="s">
        <v>171</v>
      </c>
      <c r="B41" s="439" t="s">
        <v>390</v>
      </c>
      <c r="C41" s="205"/>
      <c r="D41" s="205"/>
      <c r="E41" s="205"/>
      <c r="F41" s="205"/>
      <c r="G41" s="205"/>
      <c r="H41" s="205"/>
      <c r="I41" s="67"/>
      <c r="AV41" s="47"/>
      <c r="AW41" s="47"/>
      <c r="AX41" s="47"/>
    </row>
    <row r="42" spans="1:50" s="90" customFormat="1" x14ac:dyDescent="0.35">
      <c r="A42" s="194"/>
      <c r="C42" s="67"/>
      <c r="D42" s="67"/>
      <c r="E42" s="67"/>
      <c r="F42" s="67"/>
      <c r="G42" s="67"/>
      <c r="H42" s="67"/>
      <c r="I42" s="67"/>
      <c r="AV42" s="47"/>
      <c r="AW42" s="47"/>
      <c r="AX42" s="47"/>
    </row>
    <row r="43" spans="1:50" s="90" customFormat="1" x14ac:dyDescent="0.35">
      <c r="A43" s="194"/>
      <c r="B43" s="440" t="s">
        <v>391</v>
      </c>
      <c r="C43" s="67"/>
      <c r="D43" s="67"/>
      <c r="E43" s="67"/>
      <c r="F43" s="67"/>
      <c r="G43" s="67"/>
      <c r="H43" s="67"/>
      <c r="I43" s="67"/>
      <c r="AV43" s="47"/>
      <c r="AW43" s="47"/>
      <c r="AX43" s="47"/>
    </row>
    <row r="44" spans="1:50" s="90" customFormat="1" x14ac:dyDescent="0.35">
      <c r="A44" s="194"/>
      <c r="B44" s="67"/>
      <c r="C44" s="67"/>
      <c r="D44" s="67"/>
      <c r="E44" s="67"/>
      <c r="F44" s="67"/>
      <c r="G44" s="67"/>
      <c r="H44" s="67"/>
      <c r="I44" s="67"/>
      <c r="AV44" s="47"/>
      <c r="AW44" s="47"/>
      <c r="AX44" s="47"/>
    </row>
    <row r="45" spans="1:50" s="90" customFormat="1" ht="16" thickBot="1" x14ac:dyDescent="0.4">
      <c r="A45" s="194"/>
      <c r="B45" s="67"/>
      <c r="C45" s="67"/>
      <c r="D45" s="67"/>
      <c r="E45" s="67"/>
      <c r="F45" s="67"/>
      <c r="G45" s="67"/>
      <c r="H45" s="67"/>
      <c r="I45" s="67"/>
      <c r="AV45" s="47"/>
      <c r="AW45" s="47"/>
      <c r="AX45" s="47"/>
    </row>
    <row r="46" spans="1:50" s="90" customFormat="1" ht="16.5" thickTop="1" thickBot="1" x14ac:dyDescent="0.4">
      <c r="A46" s="194"/>
      <c r="B46" s="67"/>
      <c r="C46" s="844" t="s">
        <v>392</v>
      </c>
      <c r="D46" s="845"/>
      <c r="E46" s="844" t="s">
        <v>393</v>
      </c>
      <c r="F46" s="845"/>
      <c r="G46" s="844" t="s">
        <v>394</v>
      </c>
      <c r="H46" s="845"/>
      <c r="I46" s="67"/>
      <c r="AV46" s="47"/>
      <c r="AW46" s="47"/>
      <c r="AX46" s="47"/>
    </row>
    <row r="47" spans="1:50" s="90" customFormat="1" ht="32" thickTop="1" thickBot="1" x14ac:dyDescent="0.4">
      <c r="A47" s="194"/>
      <c r="B47" s="441" t="s">
        <v>395</v>
      </c>
      <c r="C47" s="441" t="s">
        <v>396</v>
      </c>
      <c r="D47" s="442" t="s">
        <v>397</v>
      </c>
      <c r="E47" s="441" t="s">
        <v>396</v>
      </c>
      <c r="F47" s="442" t="s">
        <v>397</v>
      </c>
      <c r="G47" s="441" t="s">
        <v>396</v>
      </c>
      <c r="H47" s="442" t="s">
        <v>397</v>
      </c>
      <c r="I47" s="67"/>
      <c r="AV47" s="47"/>
      <c r="AW47" s="47"/>
      <c r="AX47" s="47"/>
    </row>
    <row r="48" spans="1:50" s="90" customFormat="1" ht="16" thickTop="1" x14ac:dyDescent="0.35">
      <c r="A48" s="194"/>
      <c r="B48" s="443">
        <v>1</v>
      </c>
      <c r="C48" s="444"/>
      <c r="D48" s="445"/>
      <c r="E48" s="444"/>
      <c r="F48" s="445"/>
      <c r="G48" s="444"/>
      <c r="H48" s="445"/>
      <c r="I48" s="67"/>
      <c r="AV48" s="47"/>
      <c r="AW48" s="47"/>
      <c r="AX48" s="47"/>
    </row>
    <row r="49" spans="1:50" s="90" customFormat="1" x14ac:dyDescent="0.35">
      <c r="A49" s="194"/>
      <c r="B49" s="446">
        <f>B48+1</f>
        <v>2</v>
      </c>
      <c r="C49" s="447"/>
      <c r="D49" s="448"/>
      <c r="E49" s="447"/>
      <c r="F49" s="448"/>
      <c r="G49" s="447"/>
      <c r="H49" s="448"/>
      <c r="I49" s="67"/>
      <c r="AV49" s="47"/>
      <c r="AW49" s="47"/>
      <c r="AX49" s="47"/>
    </row>
    <row r="50" spans="1:50" s="90" customFormat="1" x14ac:dyDescent="0.35">
      <c r="A50" s="194"/>
      <c r="B50" s="446">
        <f t="shared" ref="B50:B71" si="0">B49+1</f>
        <v>3</v>
      </c>
      <c r="C50" s="447"/>
      <c r="D50" s="448"/>
      <c r="E50" s="447"/>
      <c r="F50" s="448"/>
      <c r="G50" s="447"/>
      <c r="H50" s="448"/>
      <c r="I50" s="67"/>
      <c r="AV50" s="47"/>
      <c r="AW50" s="47"/>
      <c r="AX50" s="47"/>
    </row>
    <row r="51" spans="1:50" s="90" customFormat="1" x14ac:dyDescent="0.35">
      <c r="A51" s="194"/>
      <c r="B51" s="446">
        <f t="shared" si="0"/>
        <v>4</v>
      </c>
      <c r="C51" s="447"/>
      <c r="D51" s="448"/>
      <c r="E51" s="447"/>
      <c r="F51" s="448"/>
      <c r="G51" s="447"/>
      <c r="H51" s="448"/>
      <c r="I51" s="67"/>
      <c r="AV51" s="47"/>
      <c r="AW51" s="47"/>
      <c r="AX51" s="47"/>
    </row>
    <row r="52" spans="1:50" s="90" customFormat="1" x14ac:dyDescent="0.35">
      <c r="A52" s="194"/>
      <c r="B52" s="446">
        <f t="shared" si="0"/>
        <v>5</v>
      </c>
      <c r="C52" s="447"/>
      <c r="D52" s="448"/>
      <c r="E52" s="447"/>
      <c r="F52" s="448"/>
      <c r="G52" s="447"/>
      <c r="H52" s="448"/>
      <c r="I52" s="67"/>
      <c r="AV52" s="47"/>
      <c r="AW52" s="47"/>
      <c r="AX52" s="47"/>
    </row>
    <row r="53" spans="1:50" s="90" customFormat="1" x14ac:dyDescent="0.35">
      <c r="A53" s="194"/>
      <c r="B53" s="446">
        <f t="shared" si="0"/>
        <v>6</v>
      </c>
      <c r="C53" s="447"/>
      <c r="D53" s="448"/>
      <c r="E53" s="447"/>
      <c r="F53" s="448"/>
      <c r="G53" s="447"/>
      <c r="H53" s="448"/>
      <c r="I53" s="67"/>
      <c r="AV53" s="47"/>
      <c r="AW53" s="47"/>
      <c r="AX53" s="47"/>
    </row>
    <row r="54" spans="1:50" s="90" customFormat="1" x14ac:dyDescent="0.35">
      <c r="A54" s="194"/>
      <c r="B54" s="446">
        <f t="shared" si="0"/>
        <v>7</v>
      </c>
      <c r="C54" s="447"/>
      <c r="D54" s="448"/>
      <c r="E54" s="447"/>
      <c r="F54" s="448"/>
      <c r="G54" s="447"/>
      <c r="H54" s="448"/>
      <c r="I54" s="67"/>
      <c r="AV54" s="47"/>
      <c r="AW54" s="47"/>
      <c r="AX54" s="47"/>
    </row>
    <row r="55" spans="1:50" s="90" customFormat="1" x14ac:dyDescent="0.35">
      <c r="A55" s="194"/>
      <c r="B55" s="446">
        <f t="shared" si="0"/>
        <v>8</v>
      </c>
      <c r="C55" s="447"/>
      <c r="D55" s="448"/>
      <c r="E55" s="447"/>
      <c r="F55" s="448"/>
      <c r="G55" s="447"/>
      <c r="H55" s="448"/>
      <c r="I55" s="67"/>
      <c r="AV55" s="47"/>
      <c r="AW55" s="47"/>
      <c r="AX55" s="47"/>
    </row>
    <row r="56" spans="1:50" s="90" customFormat="1" x14ac:dyDescent="0.35">
      <c r="A56" s="194"/>
      <c r="B56" s="446">
        <f t="shared" si="0"/>
        <v>9</v>
      </c>
      <c r="C56" s="447"/>
      <c r="D56" s="448"/>
      <c r="E56" s="447"/>
      <c r="F56" s="448"/>
      <c r="G56" s="447"/>
      <c r="H56" s="448"/>
      <c r="I56" s="67"/>
      <c r="AV56" s="47"/>
      <c r="AW56" s="47"/>
      <c r="AX56" s="47"/>
    </row>
    <row r="57" spans="1:50" s="90" customFormat="1" x14ac:dyDescent="0.35">
      <c r="A57" s="194"/>
      <c r="B57" s="446">
        <f t="shared" si="0"/>
        <v>10</v>
      </c>
      <c r="C57" s="447"/>
      <c r="D57" s="448"/>
      <c r="E57" s="447"/>
      <c r="F57" s="448"/>
      <c r="G57" s="447"/>
      <c r="H57" s="448"/>
      <c r="I57" s="67"/>
      <c r="AV57" s="47"/>
      <c r="AW57" s="47"/>
      <c r="AX57" s="47"/>
    </row>
    <row r="58" spans="1:50" s="90" customFormat="1" x14ac:dyDescent="0.35">
      <c r="A58" s="194"/>
      <c r="B58" s="446">
        <f t="shared" si="0"/>
        <v>11</v>
      </c>
      <c r="C58" s="447"/>
      <c r="D58" s="448"/>
      <c r="E58" s="447"/>
      <c r="F58" s="448"/>
      <c r="G58" s="447"/>
      <c r="H58" s="448"/>
      <c r="I58" s="67"/>
      <c r="AV58" s="47"/>
      <c r="AW58" s="47"/>
      <c r="AX58" s="47"/>
    </row>
    <row r="59" spans="1:50" s="90" customFormat="1" x14ac:dyDescent="0.35">
      <c r="A59" s="194"/>
      <c r="B59" s="446">
        <f t="shared" si="0"/>
        <v>12</v>
      </c>
      <c r="C59" s="447"/>
      <c r="D59" s="448"/>
      <c r="E59" s="447"/>
      <c r="F59" s="448"/>
      <c r="G59" s="447"/>
      <c r="H59" s="448"/>
      <c r="I59" s="67"/>
      <c r="AV59" s="47"/>
      <c r="AW59" s="47"/>
      <c r="AX59" s="47"/>
    </row>
    <row r="60" spans="1:50" s="90" customFormat="1" x14ac:dyDescent="0.35">
      <c r="A60" s="194"/>
      <c r="B60" s="446">
        <f t="shared" si="0"/>
        <v>13</v>
      </c>
      <c r="C60" s="447"/>
      <c r="D60" s="448"/>
      <c r="E60" s="447"/>
      <c r="F60" s="448"/>
      <c r="G60" s="447"/>
      <c r="H60" s="448"/>
      <c r="I60" s="67"/>
      <c r="AV60" s="47"/>
      <c r="AW60" s="47"/>
      <c r="AX60" s="47"/>
    </row>
    <row r="61" spans="1:50" s="90" customFormat="1" x14ac:dyDescent="0.35">
      <c r="A61" s="194"/>
      <c r="B61" s="446">
        <f t="shared" si="0"/>
        <v>14</v>
      </c>
      <c r="C61" s="447"/>
      <c r="D61" s="448"/>
      <c r="E61" s="447"/>
      <c r="F61" s="448"/>
      <c r="G61" s="447"/>
      <c r="H61" s="448"/>
      <c r="I61" s="67"/>
      <c r="AV61" s="47"/>
      <c r="AW61" s="47"/>
      <c r="AX61" s="47"/>
    </row>
    <row r="62" spans="1:50" s="90" customFormat="1" x14ac:dyDescent="0.35">
      <c r="A62" s="194"/>
      <c r="B62" s="446">
        <f t="shared" si="0"/>
        <v>15</v>
      </c>
      <c r="C62" s="447"/>
      <c r="D62" s="448"/>
      <c r="E62" s="447"/>
      <c r="F62" s="448"/>
      <c r="G62" s="447"/>
      <c r="H62" s="448"/>
      <c r="I62" s="67"/>
      <c r="AV62" s="47"/>
      <c r="AW62" s="47"/>
      <c r="AX62" s="47"/>
    </row>
    <row r="63" spans="1:50" s="90" customFormat="1" x14ac:dyDescent="0.35">
      <c r="A63" s="194"/>
      <c r="B63" s="446">
        <f t="shared" si="0"/>
        <v>16</v>
      </c>
      <c r="C63" s="447"/>
      <c r="D63" s="448"/>
      <c r="E63" s="447"/>
      <c r="F63" s="448"/>
      <c r="G63" s="447"/>
      <c r="H63" s="448"/>
      <c r="I63" s="67"/>
      <c r="AV63" s="47"/>
      <c r="AW63" s="47"/>
      <c r="AX63" s="47"/>
    </row>
    <row r="64" spans="1:50" s="90" customFormat="1" x14ac:dyDescent="0.35">
      <c r="A64" s="194"/>
      <c r="B64" s="446">
        <f t="shared" si="0"/>
        <v>17</v>
      </c>
      <c r="C64" s="447"/>
      <c r="D64" s="448"/>
      <c r="E64" s="447"/>
      <c r="F64" s="448"/>
      <c r="G64" s="447"/>
      <c r="H64" s="448"/>
      <c r="I64" s="67"/>
      <c r="AV64" s="47"/>
      <c r="AW64" s="47"/>
      <c r="AX64" s="47"/>
    </row>
    <row r="65" spans="1:50" s="90" customFormat="1" x14ac:dyDescent="0.35">
      <c r="A65" s="194"/>
      <c r="B65" s="446">
        <f t="shared" si="0"/>
        <v>18</v>
      </c>
      <c r="C65" s="447"/>
      <c r="D65" s="448"/>
      <c r="E65" s="447"/>
      <c r="F65" s="448"/>
      <c r="G65" s="447"/>
      <c r="H65" s="448"/>
      <c r="I65" s="67"/>
      <c r="AV65" s="47"/>
      <c r="AW65" s="47"/>
      <c r="AX65" s="47"/>
    </row>
    <row r="66" spans="1:50" s="90" customFormat="1" x14ac:dyDescent="0.35">
      <c r="A66" s="194"/>
      <c r="B66" s="446">
        <f t="shared" si="0"/>
        <v>19</v>
      </c>
      <c r="C66" s="447"/>
      <c r="D66" s="448"/>
      <c r="E66" s="447"/>
      <c r="F66" s="448"/>
      <c r="G66" s="447"/>
      <c r="H66" s="448"/>
      <c r="I66" s="67"/>
      <c r="AV66" s="47"/>
      <c r="AW66" s="47"/>
      <c r="AX66" s="47"/>
    </row>
    <row r="67" spans="1:50" s="90" customFormat="1" x14ac:dyDescent="0.35">
      <c r="A67" s="194"/>
      <c r="B67" s="446">
        <f t="shared" si="0"/>
        <v>20</v>
      </c>
      <c r="C67" s="447"/>
      <c r="D67" s="448"/>
      <c r="E67" s="447"/>
      <c r="F67" s="448"/>
      <c r="G67" s="447"/>
      <c r="H67" s="448"/>
      <c r="I67" s="67"/>
      <c r="AV67" s="47"/>
      <c r="AW67" s="47"/>
      <c r="AX67" s="47"/>
    </row>
    <row r="68" spans="1:50" s="90" customFormat="1" x14ac:dyDescent="0.35">
      <c r="A68" s="194"/>
      <c r="B68" s="446">
        <f t="shared" si="0"/>
        <v>21</v>
      </c>
      <c r="C68" s="447"/>
      <c r="D68" s="448"/>
      <c r="E68" s="447"/>
      <c r="F68" s="448"/>
      <c r="G68" s="447"/>
      <c r="H68" s="448"/>
      <c r="I68" s="67"/>
      <c r="AV68" s="47"/>
      <c r="AW68" s="47"/>
      <c r="AX68" s="47"/>
    </row>
    <row r="69" spans="1:50" s="90" customFormat="1" x14ac:dyDescent="0.35">
      <c r="A69" s="194"/>
      <c r="B69" s="446">
        <f t="shared" si="0"/>
        <v>22</v>
      </c>
      <c r="C69" s="447"/>
      <c r="D69" s="448"/>
      <c r="E69" s="447"/>
      <c r="F69" s="448"/>
      <c r="G69" s="447"/>
      <c r="H69" s="448"/>
      <c r="I69" s="67"/>
      <c r="AV69" s="47"/>
      <c r="AW69" s="47"/>
      <c r="AX69" s="47"/>
    </row>
    <row r="70" spans="1:50" s="90" customFormat="1" x14ac:dyDescent="0.35">
      <c r="A70" s="194"/>
      <c r="B70" s="446">
        <f t="shared" si="0"/>
        <v>23</v>
      </c>
      <c r="C70" s="447"/>
      <c r="D70" s="448"/>
      <c r="E70" s="447"/>
      <c r="F70" s="448"/>
      <c r="G70" s="447"/>
      <c r="H70" s="448"/>
      <c r="I70" s="67"/>
      <c r="AV70" s="47"/>
      <c r="AW70" s="47"/>
      <c r="AX70" s="47"/>
    </row>
    <row r="71" spans="1:50" s="90" customFormat="1" ht="16" thickBot="1" x14ac:dyDescent="0.4">
      <c r="A71" s="194"/>
      <c r="B71" s="449">
        <f t="shared" si="0"/>
        <v>24</v>
      </c>
      <c r="C71" s="450"/>
      <c r="D71" s="451"/>
      <c r="E71" s="450"/>
      <c r="F71" s="451"/>
      <c r="G71" s="450"/>
      <c r="H71" s="451"/>
      <c r="I71" s="67"/>
      <c r="AV71" s="47"/>
      <c r="AW71" s="47"/>
      <c r="AX71" s="47"/>
    </row>
    <row r="72" spans="1:50" s="90" customFormat="1" ht="16" thickTop="1" x14ac:dyDescent="0.35">
      <c r="A72" s="194"/>
      <c r="B72" s="67"/>
      <c r="C72" s="67"/>
      <c r="D72" s="67"/>
      <c r="E72" s="67"/>
      <c r="F72" s="67"/>
      <c r="G72" s="67"/>
      <c r="H72" s="67"/>
      <c r="I72" s="67"/>
      <c r="AV72" s="47"/>
      <c r="AW72" s="47"/>
      <c r="AX72" s="47"/>
    </row>
    <row r="73" spans="1:50" s="90" customFormat="1" x14ac:dyDescent="0.35">
      <c r="A73" s="140"/>
      <c r="B73" s="439"/>
      <c r="C73" s="67"/>
      <c r="D73" s="67"/>
      <c r="E73" s="67"/>
      <c r="F73" s="67"/>
      <c r="G73" s="67"/>
      <c r="H73" s="67"/>
      <c r="I73" s="67"/>
      <c r="AV73" s="47"/>
      <c r="AW73" s="47"/>
      <c r="AX73" s="47"/>
    </row>
    <row r="74" spans="1:50" s="90" customFormat="1" x14ac:dyDescent="0.35">
      <c r="A74" s="194"/>
      <c r="C74" s="67"/>
      <c r="D74" s="67"/>
      <c r="E74" s="67"/>
      <c r="F74" s="67"/>
      <c r="G74" s="67"/>
      <c r="H74" s="67"/>
      <c r="I74" s="67"/>
      <c r="AV74" s="47"/>
      <c r="AW74" s="47"/>
      <c r="AX74" s="47"/>
    </row>
    <row r="75" spans="1:50" s="90" customFormat="1" x14ac:dyDescent="0.35">
      <c r="A75" s="194"/>
      <c r="B75" s="67"/>
      <c r="C75" s="67"/>
      <c r="D75" s="67"/>
      <c r="E75" s="67"/>
      <c r="F75" s="67"/>
      <c r="G75" s="67"/>
      <c r="H75" s="67"/>
      <c r="I75" s="67"/>
      <c r="AV75" s="47"/>
      <c r="AW75" s="47"/>
      <c r="AX75" s="47"/>
    </row>
    <row r="76" spans="1:50" s="90" customFormat="1" x14ac:dyDescent="0.35">
      <c r="A76" s="194"/>
      <c r="B76" s="67"/>
      <c r="C76" s="67"/>
      <c r="D76" s="67"/>
      <c r="E76" s="67"/>
      <c r="F76" s="67"/>
      <c r="G76" s="67"/>
      <c r="H76" s="67"/>
      <c r="I76" s="67"/>
      <c r="AV76" s="47"/>
      <c r="AW76" s="47"/>
      <c r="AX76" s="47"/>
    </row>
    <row r="77" spans="1:50" s="90" customFormat="1" x14ac:dyDescent="0.35">
      <c r="A77" s="194"/>
      <c r="B77" s="67"/>
      <c r="C77" s="67"/>
      <c r="D77" s="67"/>
      <c r="E77" s="67"/>
      <c r="F77" s="67"/>
      <c r="G77" s="67"/>
      <c r="H77" s="67"/>
      <c r="I77" s="67"/>
      <c r="AV77" s="47"/>
      <c r="AW77" s="47"/>
      <c r="AX77" s="47"/>
    </row>
    <row r="78" spans="1:50" s="90" customFormat="1" x14ac:dyDescent="0.35">
      <c r="A78" s="194"/>
      <c r="B78" s="67"/>
      <c r="C78" s="67"/>
      <c r="D78" s="67"/>
      <c r="E78" s="67"/>
      <c r="F78" s="67"/>
      <c r="G78" s="67"/>
      <c r="H78" s="67"/>
      <c r="I78" s="67"/>
      <c r="AV78" s="47"/>
      <c r="AW78" s="47"/>
      <c r="AX78" s="47"/>
    </row>
    <row r="79" spans="1:50" s="90" customFormat="1" x14ac:dyDescent="0.35">
      <c r="A79" s="194"/>
      <c r="B79" s="67"/>
      <c r="C79" s="67"/>
      <c r="D79" s="67"/>
      <c r="E79" s="67"/>
      <c r="F79" s="67"/>
      <c r="G79" s="67"/>
      <c r="H79" s="67"/>
      <c r="I79" s="67"/>
      <c r="AV79" s="47"/>
      <c r="AW79" s="47"/>
      <c r="AX79" s="47"/>
    </row>
    <row r="80" spans="1:50" s="90" customFormat="1" x14ac:dyDescent="0.35">
      <c r="A80" s="194"/>
      <c r="B80" s="67"/>
      <c r="C80" s="67"/>
      <c r="D80" s="67"/>
      <c r="E80" s="67"/>
      <c r="F80" s="67"/>
      <c r="G80" s="67"/>
      <c r="H80" s="67"/>
      <c r="I80" s="67"/>
      <c r="AV80" s="47"/>
      <c r="AW80" s="47"/>
      <c r="AX80" s="47"/>
    </row>
    <row r="81" spans="1:50" s="90" customFormat="1" x14ac:dyDescent="0.35">
      <c r="A81" s="194"/>
      <c r="B81" s="67"/>
      <c r="C81" s="67"/>
      <c r="D81" s="67"/>
      <c r="E81" s="67"/>
      <c r="F81" s="67"/>
      <c r="G81" s="67"/>
      <c r="H81" s="67"/>
      <c r="I81" s="67"/>
      <c r="AV81" s="47"/>
      <c r="AW81" s="47"/>
      <c r="AX81" s="47"/>
    </row>
  </sheetData>
  <mergeCells count="9">
    <mergeCell ref="C46:D46"/>
    <mergeCell ref="E46:F46"/>
    <mergeCell ref="G46:H46"/>
    <mergeCell ref="B3:I5"/>
    <mergeCell ref="B9:I9"/>
    <mergeCell ref="B11:I11"/>
    <mergeCell ref="B13:I13"/>
    <mergeCell ref="B15:I15"/>
    <mergeCell ref="B39:I39"/>
  </mergeCells>
  <pageMargins left="0.7" right="0.7" top="0.75" bottom="0.75" header="0.3" footer="0.3"/>
  <pageSetup scale="58" fitToHeight="0"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256400E3-68F5-4E98-87B2-0695B2A9F709}">
          <x14:formula1>
            <xm:f>'Pick List'!$C$3:$C$5</xm:f>
          </x14:formula1>
          <xm:sqref>B19 D19 F19 H19</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DE5D2-1D6F-41EB-9E4E-F1C0753DE44D}">
  <sheetPr>
    <pageSetUpPr fitToPage="1"/>
  </sheetPr>
  <dimension ref="A1:AX81"/>
  <sheetViews>
    <sheetView zoomScaleNormal="100" workbookViewId="0">
      <pane ySplit="2" topLeftCell="A3" activePane="bottomLeft" state="frozen"/>
      <selection pane="bottomLeft" activeCell="B3" sqref="B3:I5"/>
    </sheetView>
  </sheetViews>
  <sheetFormatPr defaultColWidth="0" defaultRowHeight="15.5" x14ac:dyDescent="0.35"/>
  <cols>
    <col min="1" max="1" width="3.81640625" style="194" customWidth="1"/>
    <col min="2" max="4" width="13.1796875" style="64" customWidth="1"/>
    <col min="5" max="5" width="15.1796875" style="64" customWidth="1"/>
    <col min="6" max="6" width="17.1796875" style="64" customWidth="1"/>
    <col min="7" max="7" width="16" style="64" customWidth="1"/>
    <col min="8" max="8" width="14.1796875" style="64" customWidth="1"/>
    <col min="9" max="9" width="51.26953125" style="64" customWidth="1"/>
    <col min="10" max="10" width="8.7265625" style="90" customWidth="1"/>
    <col min="11" max="47" width="0" style="90" hidden="1" customWidth="1"/>
    <col min="48" max="50" width="0" style="47" hidden="1" customWidth="1"/>
    <col min="51" max="16384" width="8.7265625" style="47" hidden="1"/>
  </cols>
  <sheetData>
    <row r="1" spans="1:50" ht="18" x14ac:dyDescent="0.4">
      <c r="B1" s="209" t="s">
        <v>403</v>
      </c>
      <c r="C1" s="209"/>
      <c r="D1" s="209"/>
      <c r="E1" s="209"/>
      <c r="F1" s="210"/>
      <c r="G1" s="210"/>
      <c r="H1" s="210"/>
      <c r="I1" s="210"/>
    </row>
    <row r="2" spans="1:50" s="90" customFormat="1" ht="20.5" customHeight="1" x14ac:dyDescent="0.35">
      <c r="A2" s="194"/>
      <c r="B2" s="91" t="str">
        <f>'Applicant Info and References'!B2</f>
        <v>800 MW Docket</v>
      </c>
      <c r="C2" s="91"/>
      <c r="D2" s="91"/>
      <c r="E2" s="91"/>
      <c r="AV2" s="47"/>
      <c r="AW2" s="47"/>
      <c r="AX2" s="47"/>
    </row>
    <row r="3" spans="1:50" s="90" customFormat="1" ht="15.65" customHeight="1" x14ac:dyDescent="0.35">
      <c r="A3" s="194"/>
      <c r="B3" s="846" t="s">
        <v>402</v>
      </c>
      <c r="C3" s="847"/>
      <c r="D3" s="847"/>
      <c r="E3" s="847"/>
      <c r="F3" s="847"/>
      <c r="G3" s="847"/>
      <c r="H3" s="847"/>
      <c r="I3" s="848"/>
      <c r="AV3" s="47"/>
      <c r="AW3" s="47"/>
      <c r="AX3" s="47"/>
    </row>
    <row r="4" spans="1:50" s="90" customFormat="1" ht="6.65" customHeight="1" x14ac:dyDescent="0.35">
      <c r="A4" s="194"/>
      <c r="B4" s="849"/>
      <c r="C4" s="850"/>
      <c r="D4" s="850"/>
      <c r="E4" s="850"/>
      <c r="F4" s="850"/>
      <c r="G4" s="850"/>
      <c r="H4" s="850"/>
      <c r="I4" s="851"/>
      <c r="AV4" s="47"/>
      <c r="AW4" s="47"/>
      <c r="AX4" s="47"/>
    </row>
    <row r="5" spans="1:50" s="90" customFormat="1" ht="32.5" customHeight="1" x14ac:dyDescent="0.35">
      <c r="A5" s="194"/>
      <c r="B5" s="852"/>
      <c r="C5" s="853"/>
      <c r="D5" s="853"/>
      <c r="E5" s="853"/>
      <c r="F5" s="853"/>
      <c r="G5" s="853"/>
      <c r="H5" s="853"/>
      <c r="I5" s="854"/>
      <c r="AV5" s="47"/>
      <c r="AW5" s="47"/>
      <c r="AX5" s="47"/>
    </row>
    <row r="6" spans="1:50" s="90" customFormat="1" x14ac:dyDescent="0.35">
      <c r="A6" s="194"/>
      <c r="B6" s="197"/>
      <c r="C6" s="197"/>
      <c r="D6" s="197"/>
      <c r="E6" s="197"/>
      <c r="AV6" s="47"/>
      <c r="AW6" s="47"/>
      <c r="AX6" s="47"/>
    </row>
    <row r="7" spans="1:50" s="90" customFormat="1" x14ac:dyDescent="0.25">
      <c r="A7" s="429" t="s">
        <v>202</v>
      </c>
      <c r="B7" s="107" t="s">
        <v>374</v>
      </c>
      <c r="C7" s="197"/>
      <c r="D7" s="197"/>
      <c r="E7" s="197"/>
      <c r="AV7" s="47"/>
      <c r="AW7" s="47"/>
      <c r="AX7" s="47"/>
    </row>
    <row r="8" spans="1:50" s="90" customFormat="1" x14ac:dyDescent="0.35">
      <c r="A8" s="194"/>
      <c r="B8" s="197"/>
      <c r="C8" s="197"/>
      <c r="D8" s="197"/>
      <c r="E8" s="197"/>
      <c r="AV8" s="47"/>
      <c r="AW8" s="47"/>
      <c r="AX8" s="47"/>
    </row>
    <row r="9" spans="1:50" s="90" customFormat="1" ht="65.150000000000006" customHeight="1" x14ac:dyDescent="0.25">
      <c r="A9" s="429"/>
      <c r="B9" s="841" t="s">
        <v>400</v>
      </c>
      <c r="C9" s="841"/>
      <c r="D9" s="841"/>
      <c r="E9" s="841"/>
      <c r="F9" s="841"/>
      <c r="G9" s="841"/>
      <c r="H9" s="841"/>
      <c r="I9" s="841"/>
      <c r="AV9" s="47"/>
      <c r="AW9" s="47"/>
      <c r="AX9" s="47"/>
    </row>
    <row r="10" spans="1:50" s="90" customFormat="1" ht="15.65" customHeight="1" x14ac:dyDescent="0.35">
      <c r="A10" s="194"/>
      <c r="B10" s="426"/>
      <c r="C10" s="426"/>
      <c r="D10" s="426"/>
      <c r="E10" s="426"/>
      <c r="F10" s="426"/>
      <c r="G10" s="426"/>
      <c r="H10" s="426"/>
      <c r="I10" s="426"/>
      <c r="AV10" s="47"/>
      <c r="AW10" s="47"/>
      <c r="AX10" s="47"/>
    </row>
    <row r="11" spans="1:50" s="90" customFormat="1" ht="30.65" customHeight="1" x14ac:dyDescent="0.35">
      <c r="A11" s="194"/>
      <c r="B11" s="855" t="s">
        <v>376</v>
      </c>
      <c r="C11" s="855"/>
      <c r="D11" s="855"/>
      <c r="E11" s="855"/>
      <c r="F11" s="855"/>
      <c r="G11" s="855"/>
      <c r="H11" s="855"/>
      <c r="I11" s="855"/>
      <c r="AV11" s="47"/>
      <c r="AW11" s="47"/>
      <c r="AX11" s="47"/>
    </row>
    <row r="12" spans="1:50" s="90" customFormat="1" ht="15.65" customHeight="1" x14ac:dyDescent="0.35">
      <c r="A12" s="194"/>
      <c r="B12" s="426"/>
      <c r="C12" s="426"/>
      <c r="D12" s="426"/>
      <c r="E12" s="426"/>
      <c r="F12" s="426"/>
      <c r="G12" s="426"/>
      <c r="H12" s="426"/>
      <c r="I12" s="426"/>
      <c r="AV12" s="47"/>
      <c r="AW12" s="47"/>
      <c r="AX12" s="47"/>
    </row>
    <row r="13" spans="1:50" s="90" customFormat="1" ht="15.65" customHeight="1" x14ac:dyDescent="0.35">
      <c r="A13" s="194"/>
      <c r="B13" s="855" t="s">
        <v>377</v>
      </c>
      <c r="C13" s="855"/>
      <c r="D13" s="855"/>
      <c r="E13" s="855"/>
      <c r="F13" s="855"/>
      <c r="G13" s="855"/>
      <c r="H13" s="855"/>
      <c r="I13" s="855"/>
      <c r="AV13" s="47"/>
      <c r="AW13" s="47"/>
      <c r="AX13" s="47"/>
    </row>
    <row r="14" spans="1:50" s="90" customFormat="1" ht="15.65" customHeight="1" x14ac:dyDescent="0.35">
      <c r="A14" s="194"/>
      <c r="B14" s="426"/>
      <c r="C14" s="426"/>
      <c r="D14" s="426"/>
      <c r="E14" s="426"/>
      <c r="F14" s="426"/>
      <c r="G14" s="426"/>
      <c r="H14" s="426"/>
      <c r="I14" s="426"/>
      <c r="AV14" s="47"/>
      <c r="AW14" s="47"/>
      <c r="AX14" s="47"/>
    </row>
    <row r="15" spans="1:50" s="90" customFormat="1" ht="15.65" customHeight="1" x14ac:dyDescent="0.35">
      <c r="A15" s="194"/>
      <c r="B15" s="856" t="s">
        <v>378</v>
      </c>
      <c r="C15" s="856"/>
      <c r="D15" s="856"/>
      <c r="E15" s="856"/>
      <c r="F15" s="856"/>
      <c r="G15" s="856"/>
      <c r="H15" s="856"/>
      <c r="I15" s="856"/>
      <c r="AV15" s="47"/>
      <c r="AW15" s="47"/>
      <c r="AX15" s="47"/>
    </row>
    <row r="16" spans="1:50" s="90" customFormat="1" ht="15.65" customHeight="1" x14ac:dyDescent="0.35">
      <c r="A16" s="194"/>
      <c r="B16" s="427"/>
      <c r="C16" s="426"/>
      <c r="D16" s="426"/>
      <c r="E16" s="426"/>
      <c r="F16" s="426"/>
      <c r="G16" s="426"/>
      <c r="H16" s="426"/>
      <c r="I16" s="426"/>
      <c r="AV16" s="47"/>
      <c r="AW16" s="47"/>
      <c r="AX16" s="47"/>
    </row>
    <row r="17" spans="1:50" s="90" customFormat="1" ht="16.5" customHeight="1" x14ac:dyDescent="0.35">
      <c r="A17" s="140"/>
      <c r="B17" s="430" t="s">
        <v>379</v>
      </c>
      <c r="C17" s="426"/>
      <c r="D17" s="426"/>
      <c r="E17" s="426"/>
      <c r="F17" s="426"/>
      <c r="G17" s="426"/>
      <c r="H17" s="426"/>
      <c r="I17" s="426"/>
      <c r="AV17" s="47"/>
      <c r="AW17" s="47"/>
      <c r="AX17" s="47"/>
    </row>
    <row r="18" spans="1:50" s="90" customFormat="1" ht="16.5" customHeight="1" x14ac:dyDescent="0.35">
      <c r="A18" s="194"/>
      <c r="B18" s="431"/>
      <c r="C18" s="426"/>
      <c r="D18" s="426"/>
      <c r="E18" s="426"/>
      <c r="F18" s="426"/>
      <c r="G18" s="426"/>
      <c r="H18" s="426"/>
      <c r="I18" s="426"/>
      <c r="AV18" s="47"/>
      <c r="AW18" s="47"/>
      <c r="AX18" s="47"/>
    </row>
    <row r="19" spans="1:50" s="90" customFormat="1" ht="16.5" customHeight="1" x14ac:dyDescent="0.35">
      <c r="A19" s="194"/>
      <c r="B19" s="432"/>
      <c r="C19" s="426" t="s">
        <v>380</v>
      </c>
      <c r="D19" s="432"/>
      <c r="E19" s="426" t="s">
        <v>381</v>
      </c>
      <c r="F19" s="432"/>
      <c r="G19" s="426" t="s">
        <v>382</v>
      </c>
      <c r="H19" s="432"/>
      <c r="I19" s="426" t="s">
        <v>383</v>
      </c>
      <c r="AV19" s="47"/>
      <c r="AW19" s="47"/>
      <c r="AX19" s="47"/>
    </row>
    <row r="20" spans="1:50" s="90" customFormat="1" x14ac:dyDescent="0.35">
      <c r="A20" s="194"/>
      <c r="B20" s="428"/>
      <c r="C20" s="428"/>
      <c r="D20" s="428"/>
      <c r="E20" s="428"/>
      <c r="F20" s="428"/>
      <c r="G20" s="428"/>
      <c r="H20" s="428"/>
      <c r="I20" s="428"/>
      <c r="AV20" s="47"/>
      <c r="AW20" s="47"/>
      <c r="AX20" s="47"/>
    </row>
    <row r="21" spans="1:50" s="90" customFormat="1" ht="62" x14ac:dyDescent="0.35">
      <c r="A21" s="140"/>
      <c r="B21" s="83" t="s">
        <v>342</v>
      </c>
      <c r="C21" s="83" t="s">
        <v>384</v>
      </c>
      <c r="D21" s="83" t="s">
        <v>385</v>
      </c>
      <c r="E21" s="83" t="s">
        <v>386</v>
      </c>
      <c r="F21" s="212" t="s">
        <v>387</v>
      </c>
      <c r="G21" s="214" t="s">
        <v>388</v>
      </c>
      <c r="AV21" s="47"/>
      <c r="AW21" s="47"/>
      <c r="AX21" s="47"/>
    </row>
    <row r="22" spans="1:50" s="90" customFormat="1" x14ac:dyDescent="0.35">
      <c r="A22" s="194"/>
      <c r="B22" s="325">
        <v>1</v>
      </c>
      <c r="C22" s="433"/>
      <c r="D22" s="215"/>
      <c r="E22" s="215"/>
      <c r="F22" s="215"/>
      <c r="G22" s="216"/>
      <c r="AV22" s="47"/>
      <c r="AW22" s="47"/>
      <c r="AX22" s="47"/>
    </row>
    <row r="23" spans="1:50" s="90" customFormat="1" x14ac:dyDescent="0.35">
      <c r="A23" s="194"/>
      <c r="B23" s="331">
        <v>2</v>
      </c>
      <c r="C23" s="434"/>
      <c r="D23" s="217"/>
      <c r="E23" s="217"/>
      <c r="F23" s="217"/>
      <c r="G23" s="218"/>
      <c r="AV23" s="47"/>
      <c r="AW23" s="47"/>
      <c r="AX23" s="47"/>
    </row>
    <row r="24" spans="1:50" s="90" customFormat="1" x14ac:dyDescent="0.35">
      <c r="A24" s="194"/>
      <c r="B24" s="331">
        <v>3</v>
      </c>
      <c r="C24" s="434"/>
      <c r="D24" s="217"/>
      <c r="E24" s="217"/>
      <c r="F24" s="217"/>
      <c r="G24" s="218"/>
      <c r="AV24" s="47"/>
      <c r="AW24" s="47"/>
      <c r="AX24" s="47"/>
    </row>
    <row r="25" spans="1:50" s="90" customFormat="1" x14ac:dyDescent="0.35">
      <c r="A25" s="194"/>
      <c r="B25" s="331">
        <v>4</v>
      </c>
      <c r="C25" s="434"/>
      <c r="D25" s="217"/>
      <c r="E25" s="217"/>
      <c r="F25" s="217"/>
      <c r="G25" s="218"/>
      <c r="AV25" s="47"/>
      <c r="AW25" s="47"/>
      <c r="AX25" s="47"/>
    </row>
    <row r="26" spans="1:50" s="90" customFormat="1" x14ac:dyDescent="0.35">
      <c r="A26" s="194"/>
      <c r="B26" s="331">
        <v>5</v>
      </c>
      <c r="C26" s="434"/>
      <c r="D26" s="217"/>
      <c r="E26" s="217"/>
      <c r="F26" s="217"/>
      <c r="G26" s="218"/>
      <c r="AV26" s="47"/>
      <c r="AW26" s="47"/>
      <c r="AX26" s="47"/>
    </row>
    <row r="27" spans="1:50" s="90" customFormat="1" x14ac:dyDescent="0.35">
      <c r="A27" s="194"/>
      <c r="B27" s="331">
        <v>6</v>
      </c>
      <c r="C27" s="434"/>
      <c r="D27" s="217"/>
      <c r="E27" s="217"/>
      <c r="F27" s="217"/>
      <c r="G27" s="218"/>
      <c r="AV27" s="47"/>
      <c r="AW27" s="47"/>
      <c r="AX27" s="47"/>
    </row>
    <row r="28" spans="1:50" s="90" customFormat="1" x14ac:dyDescent="0.35">
      <c r="A28" s="194"/>
      <c r="B28" s="331">
        <v>7</v>
      </c>
      <c r="C28" s="434"/>
      <c r="D28" s="217"/>
      <c r="E28" s="217"/>
      <c r="F28" s="217"/>
      <c r="G28" s="218"/>
      <c r="AV28" s="47"/>
      <c r="AW28" s="47"/>
      <c r="AX28" s="47"/>
    </row>
    <row r="29" spans="1:50" s="90" customFormat="1" x14ac:dyDescent="0.35">
      <c r="A29" s="194"/>
      <c r="B29" s="331">
        <v>8</v>
      </c>
      <c r="C29" s="434"/>
      <c r="D29" s="217"/>
      <c r="E29" s="217"/>
      <c r="F29" s="217"/>
      <c r="G29" s="218"/>
      <c r="AV29" s="47"/>
      <c r="AW29" s="47"/>
      <c r="AX29" s="47"/>
    </row>
    <row r="30" spans="1:50" s="90" customFormat="1" x14ac:dyDescent="0.35">
      <c r="A30" s="194"/>
      <c r="B30" s="331">
        <v>9</v>
      </c>
      <c r="C30" s="434"/>
      <c r="D30" s="217"/>
      <c r="E30" s="217"/>
      <c r="F30" s="217"/>
      <c r="G30" s="218"/>
      <c r="AV30" s="47"/>
      <c r="AW30" s="47"/>
      <c r="AX30" s="47"/>
    </row>
    <row r="31" spans="1:50" s="90" customFormat="1" x14ac:dyDescent="0.35">
      <c r="A31" s="194"/>
      <c r="B31" s="331">
        <v>10</v>
      </c>
      <c r="C31" s="434"/>
      <c r="D31" s="217"/>
      <c r="E31" s="217"/>
      <c r="F31" s="217"/>
      <c r="G31" s="218"/>
      <c r="AV31" s="47"/>
      <c r="AW31" s="47"/>
      <c r="AX31" s="47"/>
    </row>
    <row r="32" spans="1:50" s="90" customFormat="1" x14ac:dyDescent="0.35">
      <c r="A32" s="194"/>
      <c r="B32" s="331">
        <v>11</v>
      </c>
      <c r="C32" s="434"/>
      <c r="D32" s="217"/>
      <c r="E32" s="217"/>
      <c r="F32" s="217"/>
      <c r="G32" s="218"/>
      <c r="AV32" s="47"/>
      <c r="AW32" s="47"/>
      <c r="AX32" s="47"/>
    </row>
    <row r="33" spans="1:50" s="90" customFormat="1" x14ac:dyDescent="0.35">
      <c r="A33" s="194"/>
      <c r="B33" s="331">
        <v>12</v>
      </c>
      <c r="C33" s="434"/>
      <c r="D33" s="217"/>
      <c r="E33" s="217"/>
      <c r="F33" s="217"/>
      <c r="G33" s="218"/>
      <c r="AV33" s="47"/>
      <c r="AW33" s="47"/>
      <c r="AX33" s="47"/>
    </row>
    <row r="34" spans="1:50" s="90" customFormat="1" x14ac:dyDescent="0.35">
      <c r="A34" s="194"/>
      <c r="B34" s="331">
        <v>13</v>
      </c>
      <c r="C34" s="434"/>
      <c r="D34" s="217"/>
      <c r="E34" s="217"/>
      <c r="F34" s="217"/>
      <c r="G34" s="218"/>
      <c r="AV34" s="47"/>
      <c r="AW34" s="47"/>
      <c r="AX34" s="47"/>
    </row>
    <row r="35" spans="1:50" s="90" customFormat="1" x14ac:dyDescent="0.35">
      <c r="A35" s="194"/>
      <c r="B35" s="331">
        <v>14</v>
      </c>
      <c r="C35" s="435"/>
      <c r="D35" s="436"/>
      <c r="E35" s="436"/>
      <c r="F35" s="436"/>
      <c r="G35" s="437"/>
      <c r="AV35" s="47"/>
      <c r="AW35" s="47"/>
      <c r="AX35" s="47"/>
    </row>
    <row r="36" spans="1:50" s="90" customFormat="1" x14ac:dyDescent="0.35">
      <c r="A36" s="194"/>
      <c r="B36" s="337">
        <v>15</v>
      </c>
      <c r="C36" s="438"/>
      <c r="D36" s="219"/>
      <c r="E36" s="219"/>
      <c r="F36" s="219"/>
      <c r="G36" s="220"/>
      <c r="AV36" s="47"/>
      <c r="AW36" s="47"/>
      <c r="AX36" s="47"/>
    </row>
    <row r="37" spans="1:50" s="90" customFormat="1" ht="12.5" x14ac:dyDescent="0.25">
      <c r="AV37" s="47"/>
      <c r="AW37" s="47"/>
      <c r="AX37" s="47"/>
    </row>
    <row r="38" spans="1:50" s="90" customFormat="1" x14ac:dyDescent="0.35">
      <c r="A38" s="140" t="s">
        <v>206</v>
      </c>
      <c r="B38" s="202" t="s">
        <v>389</v>
      </c>
      <c r="C38" s="202"/>
      <c r="D38" s="202"/>
      <c r="E38" s="202"/>
      <c r="F38" s="67"/>
      <c r="G38" s="67"/>
      <c r="H38" s="67"/>
      <c r="I38" s="67"/>
      <c r="AV38" s="47"/>
      <c r="AW38" s="47"/>
      <c r="AX38" s="47"/>
    </row>
    <row r="39" spans="1:50" s="90" customFormat="1" ht="98.5" customHeight="1" x14ac:dyDescent="0.35">
      <c r="A39" s="196"/>
      <c r="B39" s="814"/>
      <c r="C39" s="815"/>
      <c r="D39" s="815"/>
      <c r="E39" s="815"/>
      <c r="F39" s="815"/>
      <c r="G39" s="815"/>
      <c r="H39" s="815"/>
      <c r="I39" s="816"/>
      <c r="AV39" s="47"/>
      <c r="AW39" s="47"/>
      <c r="AX39" s="47"/>
    </row>
    <row r="40" spans="1:50" s="90" customFormat="1" x14ac:dyDescent="0.35">
      <c r="A40" s="194"/>
      <c r="B40" s="67"/>
      <c r="C40" s="67"/>
      <c r="D40" s="67"/>
      <c r="E40" s="67"/>
      <c r="F40" s="67"/>
      <c r="G40" s="67"/>
      <c r="H40" s="67"/>
      <c r="I40" s="67"/>
      <c r="AV40" s="47"/>
      <c r="AW40" s="47"/>
      <c r="AX40" s="47"/>
    </row>
    <row r="41" spans="1:50" s="90" customFormat="1" x14ac:dyDescent="0.35">
      <c r="A41" s="140" t="s">
        <v>171</v>
      </c>
      <c r="B41" s="439" t="s">
        <v>390</v>
      </c>
      <c r="C41" s="205"/>
      <c r="D41" s="205"/>
      <c r="E41" s="205"/>
      <c r="F41" s="205"/>
      <c r="G41" s="205"/>
      <c r="H41" s="205"/>
      <c r="I41" s="67"/>
      <c r="AV41" s="47"/>
      <c r="AW41" s="47"/>
      <c r="AX41" s="47"/>
    </row>
    <row r="42" spans="1:50" s="90" customFormat="1" x14ac:dyDescent="0.35">
      <c r="A42" s="194"/>
      <c r="C42" s="67"/>
      <c r="D42" s="67"/>
      <c r="E42" s="67"/>
      <c r="F42" s="67"/>
      <c r="G42" s="67"/>
      <c r="H42" s="67"/>
      <c r="I42" s="67"/>
      <c r="AV42" s="47"/>
      <c r="AW42" s="47"/>
      <c r="AX42" s="47"/>
    </row>
    <row r="43" spans="1:50" s="90" customFormat="1" x14ac:dyDescent="0.35">
      <c r="A43" s="194"/>
      <c r="B43" s="440" t="s">
        <v>391</v>
      </c>
      <c r="C43" s="67"/>
      <c r="D43" s="67"/>
      <c r="E43" s="67"/>
      <c r="F43" s="67"/>
      <c r="G43" s="67"/>
      <c r="H43" s="67"/>
      <c r="I43" s="67"/>
      <c r="AV43" s="47"/>
      <c r="AW43" s="47"/>
      <c r="AX43" s="47"/>
    </row>
    <row r="44" spans="1:50" s="90" customFormat="1" x14ac:dyDescent="0.35">
      <c r="A44" s="194"/>
      <c r="B44" s="67"/>
      <c r="C44" s="67"/>
      <c r="D44" s="67"/>
      <c r="E44" s="67"/>
      <c r="F44" s="67"/>
      <c r="G44" s="67"/>
      <c r="H44" s="67"/>
      <c r="I44" s="67"/>
      <c r="AV44" s="47"/>
      <c r="AW44" s="47"/>
      <c r="AX44" s="47"/>
    </row>
    <row r="45" spans="1:50" s="90" customFormat="1" ht="16" thickBot="1" x14ac:dyDescent="0.4">
      <c r="A45" s="194"/>
      <c r="B45" s="67"/>
      <c r="C45" s="67"/>
      <c r="D45" s="67"/>
      <c r="E45" s="67"/>
      <c r="F45" s="67"/>
      <c r="G45" s="67"/>
      <c r="H45" s="67"/>
      <c r="I45" s="67"/>
      <c r="AV45" s="47"/>
      <c r="AW45" s="47"/>
      <c r="AX45" s="47"/>
    </row>
    <row r="46" spans="1:50" s="90" customFormat="1" ht="16.5" thickTop="1" thickBot="1" x14ac:dyDescent="0.4">
      <c r="A46" s="194"/>
      <c r="B46" s="67"/>
      <c r="C46" s="844" t="s">
        <v>392</v>
      </c>
      <c r="D46" s="845"/>
      <c r="E46" s="844" t="s">
        <v>393</v>
      </c>
      <c r="F46" s="845"/>
      <c r="G46" s="844" t="s">
        <v>394</v>
      </c>
      <c r="H46" s="845"/>
      <c r="I46" s="67"/>
      <c r="AV46" s="47"/>
      <c r="AW46" s="47"/>
      <c r="AX46" s="47"/>
    </row>
    <row r="47" spans="1:50" s="90" customFormat="1" ht="32" thickTop="1" thickBot="1" x14ac:dyDescent="0.4">
      <c r="A47" s="194"/>
      <c r="B47" s="441" t="s">
        <v>395</v>
      </c>
      <c r="C47" s="441" t="s">
        <v>396</v>
      </c>
      <c r="D47" s="442" t="s">
        <v>397</v>
      </c>
      <c r="E47" s="441" t="s">
        <v>396</v>
      </c>
      <c r="F47" s="442" t="s">
        <v>397</v>
      </c>
      <c r="G47" s="441" t="s">
        <v>396</v>
      </c>
      <c r="H47" s="442" t="s">
        <v>397</v>
      </c>
      <c r="I47" s="67"/>
      <c r="AV47" s="47"/>
      <c r="AW47" s="47"/>
      <c r="AX47" s="47"/>
    </row>
    <row r="48" spans="1:50" s="90" customFormat="1" ht="16" thickTop="1" x14ac:dyDescent="0.35">
      <c r="A48" s="194"/>
      <c r="B48" s="443">
        <v>1</v>
      </c>
      <c r="C48" s="444"/>
      <c r="D48" s="445"/>
      <c r="E48" s="444"/>
      <c r="F48" s="445"/>
      <c r="G48" s="444"/>
      <c r="H48" s="445"/>
      <c r="I48" s="67"/>
      <c r="AV48" s="47"/>
      <c r="AW48" s="47"/>
      <c r="AX48" s="47"/>
    </row>
    <row r="49" spans="1:50" s="90" customFormat="1" x14ac:dyDescent="0.35">
      <c r="A49" s="194"/>
      <c r="B49" s="446">
        <f>B48+1</f>
        <v>2</v>
      </c>
      <c r="C49" s="447"/>
      <c r="D49" s="448"/>
      <c r="E49" s="447"/>
      <c r="F49" s="448"/>
      <c r="G49" s="447"/>
      <c r="H49" s="448"/>
      <c r="I49" s="67"/>
      <c r="AV49" s="47"/>
      <c r="AW49" s="47"/>
      <c r="AX49" s="47"/>
    </row>
    <row r="50" spans="1:50" s="90" customFormat="1" x14ac:dyDescent="0.35">
      <c r="A50" s="194"/>
      <c r="B50" s="446">
        <f t="shared" ref="B50:B71" si="0">B49+1</f>
        <v>3</v>
      </c>
      <c r="C50" s="447"/>
      <c r="D50" s="448"/>
      <c r="E50" s="447"/>
      <c r="F50" s="448"/>
      <c r="G50" s="447"/>
      <c r="H50" s="448"/>
      <c r="I50" s="67"/>
      <c r="AV50" s="47"/>
      <c r="AW50" s="47"/>
      <c r="AX50" s="47"/>
    </row>
    <row r="51" spans="1:50" s="90" customFormat="1" x14ac:dyDescent="0.35">
      <c r="A51" s="194"/>
      <c r="B51" s="446">
        <f t="shared" si="0"/>
        <v>4</v>
      </c>
      <c r="C51" s="447"/>
      <c r="D51" s="448"/>
      <c r="E51" s="447"/>
      <c r="F51" s="448"/>
      <c r="G51" s="447"/>
      <c r="H51" s="448"/>
      <c r="I51" s="67"/>
      <c r="AV51" s="47"/>
      <c r="AW51" s="47"/>
      <c r="AX51" s="47"/>
    </row>
    <row r="52" spans="1:50" s="90" customFormat="1" x14ac:dyDescent="0.35">
      <c r="A52" s="194"/>
      <c r="B52" s="446">
        <f t="shared" si="0"/>
        <v>5</v>
      </c>
      <c r="C52" s="447"/>
      <c r="D52" s="448"/>
      <c r="E52" s="447"/>
      <c r="F52" s="448"/>
      <c r="G52" s="447"/>
      <c r="H52" s="448"/>
      <c r="I52" s="67"/>
      <c r="AV52" s="47"/>
      <c r="AW52" s="47"/>
      <c r="AX52" s="47"/>
    </row>
    <row r="53" spans="1:50" s="90" customFormat="1" x14ac:dyDescent="0.35">
      <c r="A53" s="194"/>
      <c r="B53" s="446">
        <f t="shared" si="0"/>
        <v>6</v>
      </c>
      <c r="C53" s="447"/>
      <c r="D53" s="448"/>
      <c r="E53" s="447"/>
      <c r="F53" s="448"/>
      <c r="G53" s="447"/>
      <c r="H53" s="448"/>
      <c r="I53" s="67"/>
      <c r="AV53" s="47"/>
      <c r="AW53" s="47"/>
      <c r="AX53" s="47"/>
    </row>
    <row r="54" spans="1:50" s="90" customFormat="1" x14ac:dyDescent="0.35">
      <c r="A54" s="194"/>
      <c r="B54" s="446">
        <f t="shared" si="0"/>
        <v>7</v>
      </c>
      <c r="C54" s="447"/>
      <c r="D54" s="448"/>
      <c r="E54" s="447"/>
      <c r="F54" s="448"/>
      <c r="G54" s="447"/>
      <c r="H54" s="448"/>
      <c r="I54" s="67"/>
      <c r="AV54" s="47"/>
      <c r="AW54" s="47"/>
      <c r="AX54" s="47"/>
    </row>
    <row r="55" spans="1:50" s="90" customFormat="1" x14ac:dyDescent="0.35">
      <c r="A55" s="194"/>
      <c r="B55" s="446">
        <f t="shared" si="0"/>
        <v>8</v>
      </c>
      <c r="C55" s="447"/>
      <c r="D55" s="448"/>
      <c r="E55" s="447"/>
      <c r="F55" s="448"/>
      <c r="G55" s="447"/>
      <c r="H55" s="448"/>
      <c r="I55" s="67"/>
      <c r="AV55" s="47"/>
      <c r="AW55" s="47"/>
      <c r="AX55" s="47"/>
    </row>
    <row r="56" spans="1:50" s="90" customFormat="1" x14ac:dyDescent="0.35">
      <c r="A56" s="194"/>
      <c r="B56" s="446">
        <f t="shared" si="0"/>
        <v>9</v>
      </c>
      <c r="C56" s="447"/>
      <c r="D56" s="448"/>
      <c r="E56" s="447"/>
      <c r="F56" s="448"/>
      <c r="G56" s="447"/>
      <c r="H56" s="448"/>
      <c r="I56" s="67"/>
      <c r="AV56" s="47"/>
      <c r="AW56" s="47"/>
      <c r="AX56" s="47"/>
    </row>
    <row r="57" spans="1:50" s="90" customFormat="1" x14ac:dyDescent="0.35">
      <c r="A57" s="194"/>
      <c r="B57" s="446">
        <f t="shared" si="0"/>
        <v>10</v>
      </c>
      <c r="C57" s="447"/>
      <c r="D57" s="448"/>
      <c r="E57" s="447"/>
      <c r="F57" s="448"/>
      <c r="G57" s="447"/>
      <c r="H57" s="448"/>
      <c r="I57" s="67"/>
      <c r="AV57" s="47"/>
      <c r="AW57" s="47"/>
      <c r="AX57" s="47"/>
    </row>
    <row r="58" spans="1:50" s="90" customFormat="1" x14ac:dyDescent="0.35">
      <c r="A58" s="194"/>
      <c r="B58" s="446">
        <f t="shared" si="0"/>
        <v>11</v>
      </c>
      <c r="C58" s="447"/>
      <c r="D58" s="448"/>
      <c r="E58" s="447"/>
      <c r="F58" s="448"/>
      <c r="G58" s="447"/>
      <c r="H58" s="448"/>
      <c r="I58" s="67"/>
      <c r="AV58" s="47"/>
      <c r="AW58" s="47"/>
      <c r="AX58" s="47"/>
    </row>
    <row r="59" spans="1:50" s="90" customFormat="1" x14ac:dyDescent="0.35">
      <c r="A59" s="194"/>
      <c r="B59" s="446">
        <f t="shared" si="0"/>
        <v>12</v>
      </c>
      <c r="C59" s="447"/>
      <c r="D59" s="448"/>
      <c r="E59" s="447"/>
      <c r="F59" s="448"/>
      <c r="G59" s="447"/>
      <c r="H59" s="448"/>
      <c r="I59" s="67"/>
      <c r="AV59" s="47"/>
      <c r="AW59" s="47"/>
      <c r="AX59" s="47"/>
    </row>
    <row r="60" spans="1:50" s="90" customFormat="1" x14ac:dyDescent="0.35">
      <c r="A60" s="194"/>
      <c r="B60" s="446">
        <f t="shared" si="0"/>
        <v>13</v>
      </c>
      <c r="C60" s="447"/>
      <c r="D60" s="448"/>
      <c r="E60" s="447"/>
      <c r="F60" s="448"/>
      <c r="G60" s="447"/>
      <c r="H60" s="448"/>
      <c r="I60" s="67"/>
      <c r="AV60" s="47"/>
      <c r="AW60" s="47"/>
      <c r="AX60" s="47"/>
    </row>
    <row r="61" spans="1:50" s="90" customFormat="1" x14ac:dyDescent="0.35">
      <c r="A61" s="194"/>
      <c r="B61" s="446">
        <f t="shared" si="0"/>
        <v>14</v>
      </c>
      <c r="C61" s="447"/>
      <c r="D61" s="448"/>
      <c r="E61" s="447"/>
      <c r="F61" s="448"/>
      <c r="G61" s="447"/>
      <c r="H61" s="448"/>
      <c r="I61" s="67"/>
      <c r="AV61" s="47"/>
      <c r="AW61" s="47"/>
      <c r="AX61" s="47"/>
    </row>
    <row r="62" spans="1:50" s="90" customFormat="1" x14ac:dyDescent="0.35">
      <c r="A62" s="194"/>
      <c r="B62" s="446">
        <f t="shared" si="0"/>
        <v>15</v>
      </c>
      <c r="C62" s="447"/>
      <c r="D62" s="448"/>
      <c r="E62" s="447"/>
      <c r="F62" s="448"/>
      <c r="G62" s="447"/>
      <c r="H62" s="448"/>
      <c r="I62" s="67"/>
      <c r="AV62" s="47"/>
      <c r="AW62" s="47"/>
      <c r="AX62" s="47"/>
    </row>
    <row r="63" spans="1:50" s="90" customFormat="1" x14ac:dyDescent="0.35">
      <c r="A63" s="194"/>
      <c r="B63" s="446">
        <f t="shared" si="0"/>
        <v>16</v>
      </c>
      <c r="C63" s="447"/>
      <c r="D63" s="448"/>
      <c r="E63" s="447"/>
      <c r="F63" s="448"/>
      <c r="G63" s="447"/>
      <c r="H63" s="448"/>
      <c r="I63" s="67"/>
      <c r="AV63" s="47"/>
      <c r="AW63" s="47"/>
      <c r="AX63" s="47"/>
    </row>
    <row r="64" spans="1:50" s="90" customFormat="1" x14ac:dyDescent="0.35">
      <c r="A64" s="194"/>
      <c r="B64" s="446">
        <f t="shared" si="0"/>
        <v>17</v>
      </c>
      <c r="C64" s="447"/>
      <c r="D64" s="448"/>
      <c r="E64" s="447"/>
      <c r="F64" s="448"/>
      <c r="G64" s="447"/>
      <c r="H64" s="448"/>
      <c r="I64" s="67"/>
      <c r="AV64" s="47"/>
      <c r="AW64" s="47"/>
      <c r="AX64" s="47"/>
    </row>
    <row r="65" spans="1:50" s="90" customFormat="1" x14ac:dyDescent="0.35">
      <c r="A65" s="194"/>
      <c r="B65" s="446">
        <f t="shared" si="0"/>
        <v>18</v>
      </c>
      <c r="C65" s="447"/>
      <c r="D65" s="448"/>
      <c r="E65" s="447"/>
      <c r="F65" s="448"/>
      <c r="G65" s="447"/>
      <c r="H65" s="448"/>
      <c r="I65" s="67"/>
      <c r="AV65" s="47"/>
      <c r="AW65" s="47"/>
      <c r="AX65" s="47"/>
    </row>
    <row r="66" spans="1:50" s="90" customFormat="1" x14ac:dyDescent="0.35">
      <c r="A66" s="194"/>
      <c r="B66" s="446">
        <f t="shared" si="0"/>
        <v>19</v>
      </c>
      <c r="C66" s="447"/>
      <c r="D66" s="448"/>
      <c r="E66" s="447"/>
      <c r="F66" s="448"/>
      <c r="G66" s="447"/>
      <c r="H66" s="448"/>
      <c r="I66" s="67"/>
      <c r="AV66" s="47"/>
      <c r="AW66" s="47"/>
      <c r="AX66" s="47"/>
    </row>
    <row r="67" spans="1:50" s="90" customFormat="1" x14ac:dyDescent="0.35">
      <c r="A67" s="194"/>
      <c r="B67" s="446">
        <f t="shared" si="0"/>
        <v>20</v>
      </c>
      <c r="C67" s="447"/>
      <c r="D67" s="448"/>
      <c r="E67" s="447"/>
      <c r="F67" s="448"/>
      <c r="G67" s="447"/>
      <c r="H67" s="448"/>
      <c r="I67" s="67"/>
      <c r="AV67" s="47"/>
      <c r="AW67" s="47"/>
      <c r="AX67" s="47"/>
    </row>
    <row r="68" spans="1:50" s="90" customFormat="1" x14ac:dyDescent="0.35">
      <c r="A68" s="194"/>
      <c r="B68" s="446">
        <f t="shared" si="0"/>
        <v>21</v>
      </c>
      <c r="C68" s="447"/>
      <c r="D68" s="448"/>
      <c r="E68" s="447"/>
      <c r="F68" s="448"/>
      <c r="G68" s="447"/>
      <c r="H68" s="448"/>
      <c r="I68" s="67"/>
      <c r="AV68" s="47"/>
      <c r="AW68" s="47"/>
      <c r="AX68" s="47"/>
    </row>
    <row r="69" spans="1:50" s="90" customFormat="1" x14ac:dyDescent="0.35">
      <c r="A69" s="194"/>
      <c r="B69" s="446">
        <f t="shared" si="0"/>
        <v>22</v>
      </c>
      <c r="C69" s="447"/>
      <c r="D69" s="448"/>
      <c r="E69" s="447"/>
      <c r="F69" s="448"/>
      <c r="G69" s="447"/>
      <c r="H69" s="448"/>
      <c r="I69" s="67"/>
      <c r="AV69" s="47"/>
      <c r="AW69" s="47"/>
      <c r="AX69" s="47"/>
    </row>
    <row r="70" spans="1:50" s="90" customFormat="1" x14ac:dyDescent="0.35">
      <c r="A70" s="194"/>
      <c r="B70" s="446">
        <f t="shared" si="0"/>
        <v>23</v>
      </c>
      <c r="C70" s="447"/>
      <c r="D70" s="448"/>
      <c r="E70" s="447"/>
      <c r="F70" s="448"/>
      <c r="G70" s="447"/>
      <c r="H70" s="448"/>
      <c r="I70" s="67"/>
      <c r="AV70" s="47"/>
      <c r="AW70" s="47"/>
      <c r="AX70" s="47"/>
    </row>
    <row r="71" spans="1:50" s="90" customFormat="1" ht="16" thickBot="1" x14ac:dyDescent="0.4">
      <c r="A71" s="194"/>
      <c r="B71" s="449">
        <f t="shared" si="0"/>
        <v>24</v>
      </c>
      <c r="C71" s="450"/>
      <c r="D71" s="451"/>
      <c r="E71" s="450"/>
      <c r="F71" s="451"/>
      <c r="G71" s="450"/>
      <c r="H71" s="451"/>
      <c r="I71" s="67"/>
      <c r="AV71" s="47"/>
      <c r="AW71" s="47"/>
      <c r="AX71" s="47"/>
    </row>
    <row r="72" spans="1:50" s="90" customFormat="1" ht="16" thickTop="1" x14ac:dyDescent="0.35">
      <c r="A72" s="194"/>
      <c r="B72" s="67"/>
      <c r="C72" s="67"/>
      <c r="D72" s="67"/>
      <c r="E72" s="67"/>
      <c r="F72" s="67"/>
      <c r="G72" s="67"/>
      <c r="H72" s="67"/>
      <c r="I72" s="67"/>
      <c r="AV72" s="47"/>
      <c r="AW72" s="47"/>
      <c r="AX72" s="47"/>
    </row>
    <row r="73" spans="1:50" s="90" customFormat="1" x14ac:dyDescent="0.35">
      <c r="A73" s="140"/>
      <c r="B73" s="439"/>
      <c r="C73" s="67"/>
      <c r="D73" s="67"/>
      <c r="E73" s="67"/>
      <c r="F73" s="67"/>
      <c r="G73" s="67"/>
      <c r="H73" s="67"/>
      <c r="I73" s="67"/>
      <c r="AV73" s="47"/>
      <c r="AW73" s="47"/>
      <c r="AX73" s="47"/>
    </row>
    <row r="74" spans="1:50" s="90" customFormat="1" x14ac:dyDescent="0.35">
      <c r="A74" s="194"/>
      <c r="C74" s="67"/>
      <c r="D74" s="67"/>
      <c r="E74" s="67"/>
      <c r="F74" s="67"/>
      <c r="G74" s="67"/>
      <c r="H74" s="67"/>
      <c r="I74" s="67"/>
      <c r="AV74" s="47"/>
      <c r="AW74" s="47"/>
      <c r="AX74" s="47"/>
    </row>
    <row r="75" spans="1:50" s="90" customFormat="1" x14ac:dyDescent="0.35">
      <c r="A75" s="194"/>
      <c r="B75" s="67"/>
      <c r="C75" s="67"/>
      <c r="D75" s="67"/>
      <c r="E75" s="67"/>
      <c r="F75" s="67"/>
      <c r="G75" s="67"/>
      <c r="H75" s="67"/>
      <c r="I75" s="67"/>
      <c r="AV75" s="47"/>
      <c r="AW75" s="47"/>
      <c r="AX75" s="47"/>
    </row>
    <row r="76" spans="1:50" s="90" customFormat="1" x14ac:dyDescent="0.35">
      <c r="A76" s="194"/>
      <c r="B76" s="67"/>
      <c r="C76" s="67"/>
      <c r="D76" s="67"/>
      <c r="E76" s="67"/>
      <c r="F76" s="67"/>
      <c r="G76" s="67"/>
      <c r="H76" s="67"/>
      <c r="I76" s="67"/>
      <c r="AV76" s="47"/>
      <c r="AW76" s="47"/>
      <c r="AX76" s="47"/>
    </row>
    <row r="77" spans="1:50" s="90" customFormat="1" x14ac:dyDescent="0.35">
      <c r="A77" s="194"/>
      <c r="B77" s="67"/>
      <c r="C77" s="67"/>
      <c r="D77" s="67"/>
      <c r="E77" s="67"/>
      <c r="F77" s="67"/>
      <c r="G77" s="67"/>
      <c r="H77" s="67"/>
      <c r="I77" s="67"/>
      <c r="AV77" s="47"/>
      <c r="AW77" s="47"/>
      <c r="AX77" s="47"/>
    </row>
    <row r="78" spans="1:50" s="90" customFormat="1" x14ac:dyDescent="0.35">
      <c r="A78" s="194"/>
      <c r="B78" s="67"/>
      <c r="C78" s="67"/>
      <c r="D78" s="67"/>
      <c r="E78" s="67"/>
      <c r="F78" s="67"/>
      <c r="G78" s="67"/>
      <c r="H78" s="67"/>
      <c r="I78" s="67"/>
      <c r="AV78" s="47"/>
      <c r="AW78" s="47"/>
      <c r="AX78" s="47"/>
    </row>
    <row r="79" spans="1:50" s="90" customFormat="1" x14ac:dyDescent="0.35">
      <c r="A79" s="194"/>
      <c r="B79" s="67"/>
      <c r="C79" s="67"/>
      <c r="D79" s="67"/>
      <c r="E79" s="67"/>
      <c r="F79" s="67"/>
      <c r="G79" s="67"/>
      <c r="H79" s="67"/>
      <c r="I79" s="67"/>
      <c r="AV79" s="47"/>
      <c r="AW79" s="47"/>
      <c r="AX79" s="47"/>
    </row>
    <row r="80" spans="1:50" s="90" customFormat="1" x14ac:dyDescent="0.35">
      <c r="A80" s="194"/>
      <c r="B80" s="67"/>
      <c r="C80" s="67"/>
      <c r="D80" s="67"/>
      <c r="E80" s="67"/>
      <c r="F80" s="67"/>
      <c r="G80" s="67"/>
      <c r="H80" s="67"/>
      <c r="I80" s="67"/>
      <c r="AV80" s="47"/>
      <c r="AW80" s="47"/>
      <c r="AX80" s="47"/>
    </row>
    <row r="81" spans="1:50" s="90" customFormat="1" x14ac:dyDescent="0.35">
      <c r="A81" s="194"/>
      <c r="B81" s="67"/>
      <c r="C81" s="67"/>
      <c r="D81" s="67"/>
      <c r="E81" s="67"/>
      <c r="F81" s="67"/>
      <c r="G81" s="67"/>
      <c r="H81" s="67"/>
      <c r="I81" s="67"/>
      <c r="AV81" s="47"/>
      <c r="AW81" s="47"/>
      <c r="AX81" s="47"/>
    </row>
  </sheetData>
  <mergeCells count="9">
    <mergeCell ref="C46:D46"/>
    <mergeCell ref="E46:F46"/>
    <mergeCell ref="G46:H46"/>
    <mergeCell ref="B3:I5"/>
    <mergeCell ref="B9:I9"/>
    <mergeCell ref="B11:I11"/>
    <mergeCell ref="B13:I13"/>
    <mergeCell ref="B15:I15"/>
    <mergeCell ref="B39:I39"/>
  </mergeCells>
  <pageMargins left="0.7" right="0.7" top="0.75" bottom="0.75" header="0.3" footer="0.3"/>
  <pageSetup scale="58" fitToHeight="0"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DD5A9CE9-7C2D-4B7C-903B-6EB44BE39FC0}">
          <x14:formula1>
            <xm:f>'Pick List'!$C$3:$C$5</xm:f>
          </x14:formula1>
          <xm:sqref>B19 D19 F19 H19</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115B4-B808-43EA-8BC0-DD3D1D5BB07A}">
  <sheetPr codeName="TabD2">
    <pageSetUpPr fitToPage="1"/>
  </sheetPr>
  <dimension ref="A1:K59"/>
  <sheetViews>
    <sheetView showGridLines="0" zoomScaleNormal="100" workbookViewId="0">
      <pane ySplit="2" topLeftCell="A3" activePane="bottomLeft" state="frozen"/>
      <selection pane="bottomLeft" activeCell="B5" sqref="B5"/>
    </sheetView>
  </sheetViews>
  <sheetFormatPr defaultColWidth="0" defaultRowHeight="0" customHeight="1" zeroHeight="1" x14ac:dyDescent="0.35"/>
  <cols>
    <col min="1" max="1" width="5" style="64" customWidth="1"/>
    <col min="2" max="2" width="14.1796875" style="64" customWidth="1"/>
    <col min="3" max="6" width="15" style="64" customWidth="1"/>
    <col min="7" max="7" width="17.1796875" style="64" customWidth="1"/>
    <col min="8" max="10" width="15" style="64" customWidth="1"/>
    <col min="11" max="11" width="3.7265625" style="64" customWidth="1"/>
    <col min="12" max="16384" width="9.1796875" style="64" hidden="1"/>
  </cols>
  <sheetData>
    <row r="1" spans="1:11" ht="23.15" customHeight="1" x14ac:dyDescent="0.4">
      <c r="B1" s="209" t="s">
        <v>404</v>
      </c>
      <c r="C1" s="210"/>
      <c r="D1" s="210"/>
      <c r="E1" s="211"/>
      <c r="F1" s="211"/>
      <c r="G1" s="211"/>
      <c r="H1" s="211"/>
      <c r="I1" s="211"/>
      <c r="J1" s="211"/>
      <c r="K1" s="47"/>
    </row>
    <row r="2" spans="1:11" ht="32.15" customHeight="1" x14ac:dyDescent="0.35">
      <c r="B2" s="91" t="str">
        <f>'Applicant Info and References'!B2</f>
        <v>800 MW Docket</v>
      </c>
      <c r="C2" s="317"/>
      <c r="E2" s="318"/>
      <c r="F2" s="318"/>
      <c r="G2" s="318"/>
      <c r="I2" s="318"/>
      <c r="K2" s="47"/>
    </row>
    <row r="3" spans="1:11" ht="15.65" customHeight="1" x14ac:dyDescent="0.35">
      <c r="B3" s="834" t="s">
        <v>405</v>
      </c>
      <c r="C3" s="835"/>
      <c r="D3" s="835"/>
      <c r="E3" s="835"/>
      <c r="F3" s="835"/>
      <c r="G3" s="835"/>
      <c r="H3" s="835"/>
      <c r="I3" s="835"/>
      <c r="J3" s="836"/>
    </row>
    <row r="4" spans="1:11" ht="33.65" customHeight="1" x14ac:dyDescent="0.35">
      <c r="B4" s="837"/>
      <c r="C4" s="838"/>
      <c r="D4" s="838"/>
      <c r="E4" s="838"/>
      <c r="F4" s="838"/>
      <c r="G4" s="838"/>
      <c r="H4" s="838"/>
      <c r="I4" s="838"/>
      <c r="J4" s="839"/>
    </row>
    <row r="5" spans="1:11" ht="15.5" x14ac:dyDescent="0.35">
      <c r="B5" s="283">
        <v>30.43</v>
      </c>
      <c r="C5" s="283">
        <v>16.57</v>
      </c>
      <c r="K5" s="47"/>
    </row>
    <row r="6" spans="1:11" ht="110.5" customHeight="1" x14ac:dyDescent="0.35">
      <c r="B6" s="809" t="s">
        <v>406</v>
      </c>
      <c r="C6" s="809"/>
      <c r="D6" s="809"/>
      <c r="E6" s="809"/>
      <c r="F6" s="809"/>
      <c r="G6" s="809"/>
      <c r="H6" s="809"/>
      <c r="I6" s="809"/>
      <c r="J6" s="809"/>
      <c r="K6" s="319"/>
    </row>
    <row r="7" spans="1:11" ht="21.65" customHeight="1" x14ac:dyDescent="0.35">
      <c r="B7" s="421"/>
      <c r="C7" s="421"/>
      <c r="D7" s="421"/>
      <c r="E7" s="421"/>
      <c r="F7" s="421"/>
      <c r="G7" s="421"/>
      <c r="H7" s="421"/>
      <c r="I7" s="421"/>
      <c r="J7" s="421"/>
      <c r="K7" s="319"/>
    </row>
    <row r="8" spans="1:11" ht="20.149999999999999" customHeight="1" x14ac:dyDescent="0.35">
      <c r="A8" s="237">
        <v>1</v>
      </c>
      <c r="B8" s="59" t="s">
        <v>407</v>
      </c>
      <c r="F8" s="320"/>
      <c r="G8" s="321"/>
      <c r="H8" s="857"/>
      <c r="I8" s="857"/>
      <c r="J8" s="857"/>
      <c r="K8" s="319"/>
    </row>
    <row r="9" spans="1:11" ht="20.149999999999999" customHeight="1" x14ac:dyDescent="0.35">
      <c r="A9" s="237" t="s">
        <v>206</v>
      </c>
      <c r="B9" s="59" t="s">
        <v>408</v>
      </c>
      <c r="F9" s="320"/>
      <c r="G9" s="321"/>
      <c r="H9" s="857"/>
      <c r="I9" s="857"/>
      <c r="J9" s="857"/>
      <c r="K9" s="319"/>
    </row>
    <row r="10" spans="1:11" ht="20.149999999999999" customHeight="1" x14ac:dyDescent="0.35">
      <c r="A10" s="237" t="s">
        <v>171</v>
      </c>
      <c r="B10" s="62" t="s">
        <v>409</v>
      </c>
      <c r="F10" s="322"/>
      <c r="G10" s="239" t="s">
        <v>113</v>
      </c>
      <c r="H10" s="857"/>
      <c r="I10" s="857"/>
      <c r="J10" s="857"/>
      <c r="K10" s="319"/>
    </row>
    <row r="11" spans="1:11" ht="20.149999999999999" customHeight="1" x14ac:dyDescent="0.35">
      <c r="A11" s="237" t="s">
        <v>173</v>
      </c>
      <c r="B11" s="312" t="s">
        <v>410</v>
      </c>
      <c r="C11" s="313"/>
      <c r="D11" s="313"/>
      <c r="E11" s="313"/>
      <c r="F11" s="313"/>
      <c r="H11" s="323"/>
      <c r="I11" s="323"/>
      <c r="J11" s="323"/>
      <c r="K11" s="323"/>
    </row>
    <row r="12" spans="1:11" ht="62" x14ac:dyDescent="0.35">
      <c r="A12" s="58"/>
      <c r="B12" s="69" t="s">
        <v>249</v>
      </c>
      <c r="C12" s="213" t="s">
        <v>411</v>
      </c>
      <c r="D12" s="324" t="s">
        <v>412</v>
      </c>
      <c r="E12" s="212" t="s">
        <v>413</v>
      </c>
      <c r="F12" s="214" t="s">
        <v>414</v>
      </c>
      <c r="G12" s="212" t="s">
        <v>415</v>
      </c>
      <c r="H12" s="214" t="s">
        <v>416</v>
      </c>
      <c r="I12" s="212" t="s">
        <v>417</v>
      </c>
      <c r="J12" s="214" t="s">
        <v>418</v>
      </c>
    </row>
    <row r="13" spans="1:11" ht="14.15" customHeight="1" x14ac:dyDescent="0.35">
      <c r="B13" s="325">
        <v>1</v>
      </c>
      <c r="C13" s="326"/>
      <c r="D13" s="327"/>
      <c r="E13" s="328"/>
      <c r="F13" s="329"/>
      <c r="G13" s="330"/>
      <c r="H13" s="329"/>
      <c r="I13" s="330"/>
      <c r="J13" s="329"/>
    </row>
    <row r="14" spans="1:11" ht="14.15" customHeight="1" x14ac:dyDescent="0.35">
      <c r="B14" s="331">
        <f>B13+1</f>
        <v>2</v>
      </c>
      <c r="C14" s="332"/>
      <c r="D14" s="327"/>
      <c r="E14" s="333"/>
      <c r="F14" s="334"/>
      <c r="G14" s="335"/>
      <c r="H14" s="334"/>
      <c r="I14" s="335"/>
      <c r="J14" s="334"/>
    </row>
    <row r="15" spans="1:11" ht="14.15" customHeight="1" x14ac:dyDescent="0.35">
      <c r="B15" s="331">
        <f t="shared" ref="B15:B52" si="0">B14+1</f>
        <v>3</v>
      </c>
      <c r="C15" s="332"/>
      <c r="D15" s="327"/>
      <c r="E15" s="333"/>
      <c r="F15" s="334"/>
      <c r="G15" s="335"/>
      <c r="H15" s="334"/>
      <c r="I15" s="335"/>
      <c r="J15" s="334"/>
    </row>
    <row r="16" spans="1:11" ht="14.15" customHeight="1" x14ac:dyDescent="0.35">
      <c r="B16" s="331">
        <f t="shared" si="0"/>
        <v>4</v>
      </c>
      <c r="C16" s="332"/>
      <c r="D16" s="327"/>
      <c r="E16" s="333"/>
      <c r="F16" s="334"/>
      <c r="G16" s="335"/>
      <c r="H16" s="334"/>
      <c r="I16" s="335"/>
      <c r="J16" s="334"/>
    </row>
    <row r="17" spans="2:10" ht="14.15" customHeight="1" x14ac:dyDescent="0.35">
      <c r="B17" s="331">
        <f t="shared" si="0"/>
        <v>5</v>
      </c>
      <c r="C17" s="332"/>
      <c r="D17" s="327"/>
      <c r="E17" s="333"/>
      <c r="F17" s="334"/>
      <c r="G17" s="335"/>
      <c r="H17" s="334"/>
      <c r="I17" s="335"/>
      <c r="J17" s="334"/>
    </row>
    <row r="18" spans="2:10" ht="14.15" customHeight="1" x14ac:dyDescent="0.35">
      <c r="B18" s="331">
        <f t="shared" si="0"/>
        <v>6</v>
      </c>
      <c r="C18" s="332"/>
      <c r="D18" s="327"/>
      <c r="E18" s="333"/>
      <c r="F18" s="334"/>
      <c r="G18" s="335"/>
      <c r="H18" s="334"/>
      <c r="I18" s="335"/>
      <c r="J18" s="334"/>
    </row>
    <row r="19" spans="2:10" ht="14.15" customHeight="1" x14ac:dyDescent="0.35">
      <c r="B19" s="331">
        <f t="shared" si="0"/>
        <v>7</v>
      </c>
      <c r="C19" s="332"/>
      <c r="D19" s="327"/>
      <c r="E19" s="333"/>
      <c r="F19" s="334"/>
      <c r="G19" s="335"/>
      <c r="H19" s="334"/>
      <c r="I19" s="335"/>
      <c r="J19" s="334"/>
    </row>
    <row r="20" spans="2:10" ht="14.15" customHeight="1" x14ac:dyDescent="0.35">
      <c r="B20" s="331">
        <f t="shared" si="0"/>
        <v>8</v>
      </c>
      <c r="C20" s="332"/>
      <c r="D20" s="327"/>
      <c r="E20" s="333"/>
      <c r="F20" s="334"/>
      <c r="G20" s="335"/>
      <c r="H20" s="334"/>
      <c r="I20" s="335"/>
      <c r="J20" s="334"/>
    </row>
    <row r="21" spans="2:10" ht="14.15" customHeight="1" x14ac:dyDescent="0.35">
      <c r="B21" s="331">
        <f t="shared" si="0"/>
        <v>9</v>
      </c>
      <c r="C21" s="332"/>
      <c r="D21" s="327"/>
      <c r="E21" s="333"/>
      <c r="F21" s="334"/>
      <c r="G21" s="335"/>
      <c r="H21" s="334"/>
      <c r="I21" s="335"/>
      <c r="J21" s="334"/>
    </row>
    <row r="22" spans="2:10" ht="14.15" customHeight="1" x14ac:dyDescent="0.35">
      <c r="B22" s="331">
        <f t="shared" si="0"/>
        <v>10</v>
      </c>
      <c r="C22" s="332"/>
      <c r="D22" s="327"/>
      <c r="E22" s="333"/>
      <c r="F22" s="334"/>
      <c r="G22" s="335"/>
      <c r="H22" s="334"/>
      <c r="I22" s="335"/>
      <c r="J22" s="334"/>
    </row>
    <row r="23" spans="2:10" ht="14.15" customHeight="1" x14ac:dyDescent="0.35">
      <c r="B23" s="331">
        <f t="shared" si="0"/>
        <v>11</v>
      </c>
      <c r="C23" s="332"/>
      <c r="D23" s="327"/>
      <c r="E23" s="333"/>
      <c r="F23" s="334"/>
      <c r="G23" s="335"/>
      <c r="H23" s="334"/>
      <c r="I23" s="335"/>
      <c r="J23" s="334"/>
    </row>
    <row r="24" spans="2:10" ht="14.15" customHeight="1" x14ac:dyDescent="0.35">
      <c r="B24" s="331">
        <f t="shared" si="0"/>
        <v>12</v>
      </c>
      <c r="C24" s="332"/>
      <c r="D24" s="327"/>
      <c r="E24" s="333"/>
      <c r="F24" s="334"/>
      <c r="G24" s="335"/>
      <c r="H24" s="334"/>
      <c r="I24" s="335"/>
      <c r="J24" s="334"/>
    </row>
    <row r="25" spans="2:10" ht="14.15" customHeight="1" x14ac:dyDescent="0.35">
      <c r="B25" s="331">
        <f t="shared" si="0"/>
        <v>13</v>
      </c>
      <c r="C25" s="332"/>
      <c r="D25" s="327"/>
      <c r="E25" s="333"/>
      <c r="F25" s="334"/>
      <c r="G25" s="335"/>
      <c r="H25" s="334"/>
      <c r="I25" s="335"/>
      <c r="J25" s="334"/>
    </row>
    <row r="26" spans="2:10" ht="14.15" customHeight="1" x14ac:dyDescent="0.35">
      <c r="B26" s="331">
        <f t="shared" si="0"/>
        <v>14</v>
      </c>
      <c r="C26" s="332"/>
      <c r="D26" s="327"/>
      <c r="E26" s="333"/>
      <c r="F26" s="334"/>
      <c r="G26" s="335"/>
      <c r="H26" s="334"/>
      <c r="I26" s="335"/>
      <c r="J26" s="334"/>
    </row>
    <row r="27" spans="2:10" ht="14.15" customHeight="1" x14ac:dyDescent="0.35">
      <c r="B27" s="331">
        <f t="shared" si="0"/>
        <v>15</v>
      </c>
      <c r="C27" s="332"/>
      <c r="D27" s="327"/>
      <c r="E27" s="333"/>
      <c r="F27" s="334"/>
      <c r="G27" s="335"/>
      <c r="H27" s="334"/>
      <c r="I27" s="335"/>
      <c r="J27" s="334"/>
    </row>
    <row r="28" spans="2:10" ht="14.15" customHeight="1" x14ac:dyDescent="0.35">
      <c r="B28" s="331">
        <f t="shared" si="0"/>
        <v>16</v>
      </c>
      <c r="C28" s="332"/>
      <c r="D28" s="327"/>
      <c r="E28" s="333"/>
      <c r="F28" s="334"/>
      <c r="G28" s="335"/>
      <c r="H28" s="334"/>
      <c r="I28" s="335"/>
      <c r="J28" s="334"/>
    </row>
    <row r="29" spans="2:10" ht="14.15" customHeight="1" x14ac:dyDescent="0.35">
      <c r="B29" s="331">
        <f t="shared" si="0"/>
        <v>17</v>
      </c>
      <c r="C29" s="332"/>
      <c r="D29" s="327"/>
      <c r="E29" s="333"/>
      <c r="F29" s="334"/>
      <c r="G29" s="335"/>
      <c r="H29" s="334"/>
      <c r="I29" s="335"/>
      <c r="J29" s="334"/>
    </row>
    <row r="30" spans="2:10" ht="14.15" customHeight="1" x14ac:dyDescent="0.35">
      <c r="B30" s="331">
        <f t="shared" si="0"/>
        <v>18</v>
      </c>
      <c r="C30" s="332"/>
      <c r="D30" s="327"/>
      <c r="E30" s="333"/>
      <c r="F30" s="334"/>
      <c r="G30" s="335"/>
      <c r="H30" s="334"/>
      <c r="I30" s="335"/>
      <c r="J30" s="334"/>
    </row>
    <row r="31" spans="2:10" ht="14.15" customHeight="1" x14ac:dyDescent="0.35">
      <c r="B31" s="331">
        <f t="shared" si="0"/>
        <v>19</v>
      </c>
      <c r="C31" s="332"/>
      <c r="D31" s="327"/>
      <c r="E31" s="333"/>
      <c r="F31" s="334"/>
      <c r="G31" s="335"/>
      <c r="H31" s="334"/>
      <c r="I31" s="335"/>
      <c r="J31" s="334"/>
    </row>
    <row r="32" spans="2:10" ht="14.15" customHeight="1" x14ac:dyDescent="0.35">
      <c r="B32" s="331">
        <f t="shared" si="0"/>
        <v>20</v>
      </c>
      <c r="C32" s="332"/>
      <c r="D32" s="327"/>
      <c r="E32" s="333"/>
      <c r="F32" s="334"/>
      <c r="G32" s="335"/>
      <c r="H32" s="334"/>
      <c r="I32" s="335"/>
      <c r="J32" s="334"/>
    </row>
    <row r="33" spans="2:10" ht="14.15" customHeight="1" x14ac:dyDescent="0.35">
      <c r="B33" s="331">
        <f t="shared" si="0"/>
        <v>21</v>
      </c>
      <c r="C33" s="332"/>
      <c r="D33" s="327"/>
      <c r="E33" s="333"/>
      <c r="F33" s="334"/>
      <c r="G33" s="335"/>
      <c r="H33" s="334"/>
      <c r="I33" s="335"/>
      <c r="J33" s="334"/>
    </row>
    <row r="34" spans="2:10" ht="14.15" customHeight="1" x14ac:dyDescent="0.35">
      <c r="B34" s="331">
        <f t="shared" si="0"/>
        <v>22</v>
      </c>
      <c r="C34" s="332"/>
      <c r="D34" s="327"/>
      <c r="E34" s="333"/>
      <c r="F34" s="334"/>
      <c r="G34" s="335"/>
      <c r="H34" s="334"/>
      <c r="I34" s="335"/>
      <c r="J34" s="334"/>
    </row>
    <row r="35" spans="2:10" ht="14.15" customHeight="1" x14ac:dyDescent="0.35">
      <c r="B35" s="331">
        <f t="shared" si="0"/>
        <v>23</v>
      </c>
      <c r="C35" s="332"/>
      <c r="D35" s="327"/>
      <c r="E35" s="333"/>
      <c r="F35" s="334"/>
      <c r="G35" s="335"/>
      <c r="H35" s="334"/>
      <c r="I35" s="335"/>
      <c r="J35" s="334"/>
    </row>
    <row r="36" spans="2:10" ht="14.15" customHeight="1" x14ac:dyDescent="0.35">
      <c r="B36" s="331">
        <f t="shared" si="0"/>
        <v>24</v>
      </c>
      <c r="C36" s="332"/>
      <c r="D36" s="327"/>
      <c r="E36" s="333"/>
      <c r="F36" s="334"/>
      <c r="G36" s="335"/>
      <c r="H36" s="334"/>
      <c r="I36" s="335"/>
      <c r="J36" s="334"/>
    </row>
    <row r="37" spans="2:10" ht="14.15" customHeight="1" x14ac:dyDescent="0.35">
      <c r="B37" s="336">
        <f t="shared" si="0"/>
        <v>25</v>
      </c>
      <c r="C37" s="332"/>
      <c r="D37" s="327"/>
      <c r="E37" s="333"/>
      <c r="F37" s="334"/>
      <c r="G37" s="335"/>
      <c r="H37" s="334"/>
      <c r="I37" s="335"/>
      <c r="J37" s="334"/>
    </row>
    <row r="38" spans="2:10" ht="14.15" customHeight="1" x14ac:dyDescent="0.35">
      <c r="B38" s="336">
        <f t="shared" si="0"/>
        <v>26</v>
      </c>
      <c r="C38" s="332"/>
      <c r="D38" s="327"/>
      <c r="E38" s="333"/>
      <c r="F38" s="334"/>
      <c r="G38" s="335"/>
      <c r="H38" s="334"/>
      <c r="I38" s="335"/>
      <c r="J38" s="334"/>
    </row>
    <row r="39" spans="2:10" ht="14.15" customHeight="1" x14ac:dyDescent="0.35">
      <c r="B39" s="336">
        <f t="shared" si="0"/>
        <v>27</v>
      </c>
      <c r="C39" s="332"/>
      <c r="D39" s="327"/>
      <c r="E39" s="333"/>
      <c r="F39" s="334"/>
      <c r="G39" s="335"/>
      <c r="H39" s="334"/>
      <c r="I39" s="335"/>
      <c r="J39" s="334"/>
    </row>
    <row r="40" spans="2:10" ht="14.15" customHeight="1" x14ac:dyDescent="0.35">
      <c r="B40" s="336">
        <f t="shared" si="0"/>
        <v>28</v>
      </c>
      <c r="C40" s="332"/>
      <c r="D40" s="327"/>
      <c r="E40" s="333"/>
      <c r="F40" s="334"/>
      <c r="G40" s="335"/>
      <c r="H40" s="334"/>
      <c r="I40" s="335"/>
      <c r="J40" s="334"/>
    </row>
    <row r="41" spans="2:10" ht="14.15" customHeight="1" x14ac:dyDescent="0.35">
      <c r="B41" s="336">
        <f t="shared" si="0"/>
        <v>29</v>
      </c>
      <c r="C41" s="332"/>
      <c r="D41" s="327"/>
      <c r="E41" s="333"/>
      <c r="F41" s="334"/>
      <c r="G41" s="335"/>
      <c r="H41" s="334"/>
      <c r="I41" s="335"/>
      <c r="J41" s="334"/>
    </row>
    <row r="42" spans="2:10" ht="14.15" customHeight="1" x14ac:dyDescent="0.35">
      <c r="B42" s="336">
        <f t="shared" si="0"/>
        <v>30</v>
      </c>
      <c r="C42" s="332"/>
      <c r="D42" s="327"/>
      <c r="E42" s="333"/>
      <c r="F42" s="334"/>
      <c r="G42" s="335"/>
      <c r="H42" s="334"/>
      <c r="I42" s="335"/>
      <c r="J42" s="334"/>
    </row>
    <row r="43" spans="2:10" ht="14.15" customHeight="1" x14ac:dyDescent="0.35">
      <c r="B43" s="336">
        <f t="shared" si="0"/>
        <v>31</v>
      </c>
      <c r="C43" s="332"/>
      <c r="D43" s="327"/>
      <c r="E43" s="333"/>
      <c r="F43" s="334"/>
      <c r="G43" s="335"/>
      <c r="H43" s="334"/>
      <c r="I43" s="335"/>
      <c r="J43" s="334"/>
    </row>
    <row r="44" spans="2:10" ht="14.15" customHeight="1" x14ac:dyDescent="0.35">
      <c r="B44" s="336">
        <f t="shared" si="0"/>
        <v>32</v>
      </c>
      <c r="C44" s="332"/>
      <c r="D44" s="327"/>
      <c r="E44" s="333"/>
      <c r="F44" s="334"/>
      <c r="G44" s="335"/>
      <c r="H44" s="334"/>
      <c r="I44" s="335"/>
      <c r="J44" s="334"/>
    </row>
    <row r="45" spans="2:10" ht="14.15" customHeight="1" x14ac:dyDescent="0.35">
      <c r="B45" s="336">
        <f t="shared" si="0"/>
        <v>33</v>
      </c>
      <c r="C45" s="332"/>
      <c r="D45" s="327"/>
      <c r="E45" s="333"/>
      <c r="F45" s="334"/>
      <c r="G45" s="335"/>
      <c r="H45" s="334"/>
      <c r="I45" s="335"/>
      <c r="J45" s="334"/>
    </row>
    <row r="46" spans="2:10" ht="14.15" customHeight="1" x14ac:dyDescent="0.35">
      <c r="B46" s="336">
        <f t="shared" si="0"/>
        <v>34</v>
      </c>
      <c r="C46" s="332"/>
      <c r="D46" s="327"/>
      <c r="E46" s="333"/>
      <c r="F46" s="334"/>
      <c r="G46" s="335"/>
      <c r="H46" s="334"/>
      <c r="I46" s="335"/>
      <c r="J46" s="334"/>
    </row>
    <row r="47" spans="2:10" ht="14.15" customHeight="1" x14ac:dyDescent="0.35">
      <c r="B47" s="336">
        <f t="shared" si="0"/>
        <v>35</v>
      </c>
      <c r="C47" s="332"/>
      <c r="D47" s="327"/>
      <c r="E47" s="333"/>
      <c r="F47" s="334"/>
      <c r="G47" s="335"/>
      <c r="H47" s="334"/>
      <c r="I47" s="335"/>
      <c r="J47" s="334"/>
    </row>
    <row r="48" spans="2:10" ht="14.15" customHeight="1" x14ac:dyDescent="0.35">
      <c r="B48" s="336">
        <f t="shared" si="0"/>
        <v>36</v>
      </c>
      <c r="C48" s="332"/>
      <c r="D48" s="327"/>
      <c r="E48" s="333"/>
      <c r="F48" s="334"/>
      <c r="G48" s="335"/>
      <c r="H48" s="334"/>
      <c r="I48" s="335"/>
      <c r="J48" s="334"/>
    </row>
    <row r="49" spans="1:11" ht="14.15" customHeight="1" x14ac:dyDescent="0.35">
      <c r="B49" s="336">
        <f t="shared" si="0"/>
        <v>37</v>
      </c>
      <c r="C49" s="332"/>
      <c r="D49" s="327"/>
      <c r="E49" s="333"/>
      <c r="F49" s="334"/>
      <c r="G49" s="335"/>
      <c r="H49" s="334"/>
      <c r="I49" s="335"/>
      <c r="J49" s="334"/>
    </row>
    <row r="50" spans="1:11" ht="14.15" customHeight="1" x14ac:dyDescent="0.35">
      <c r="B50" s="336">
        <f t="shared" si="0"/>
        <v>38</v>
      </c>
      <c r="C50" s="332"/>
      <c r="D50" s="327"/>
      <c r="E50" s="333"/>
      <c r="F50" s="334"/>
      <c r="G50" s="335"/>
      <c r="H50" s="334"/>
      <c r="I50" s="335"/>
      <c r="J50" s="334"/>
    </row>
    <row r="51" spans="1:11" ht="14.15" customHeight="1" x14ac:dyDescent="0.35">
      <c r="B51" s="336">
        <f t="shared" si="0"/>
        <v>39</v>
      </c>
      <c r="C51" s="332"/>
      <c r="D51" s="327"/>
      <c r="E51" s="333"/>
      <c r="F51" s="334"/>
      <c r="G51" s="335"/>
      <c r="H51" s="334"/>
      <c r="I51" s="335"/>
      <c r="J51" s="334"/>
    </row>
    <row r="52" spans="1:11" ht="14.15" customHeight="1" x14ac:dyDescent="0.35">
      <c r="B52" s="337">
        <f t="shared" si="0"/>
        <v>40</v>
      </c>
      <c r="C52" s="338"/>
      <c r="D52" s="339"/>
      <c r="E52" s="340"/>
      <c r="F52" s="341"/>
      <c r="G52" s="342"/>
      <c r="H52" s="341"/>
      <c r="I52" s="342"/>
      <c r="J52" s="341"/>
    </row>
    <row r="53" spans="1:11" ht="12.75" customHeight="1" x14ac:dyDescent="0.35">
      <c r="B53" s="315" t="s">
        <v>253</v>
      </c>
      <c r="C53" s="315" t="s">
        <v>253</v>
      </c>
      <c r="D53" s="315" t="s">
        <v>253</v>
      </c>
      <c r="E53" s="315" t="s">
        <v>253</v>
      </c>
      <c r="F53" s="315" t="s">
        <v>253</v>
      </c>
      <c r="G53" s="315" t="s">
        <v>253</v>
      </c>
      <c r="H53" s="315" t="s">
        <v>253</v>
      </c>
      <c r="I53" s="315" t="s">
        <v>253</v>
      </c>
      <c r="J53" s="315" t="s">
        <v>253</v>
      </c>
    </row>
    <row r="54" spans="1:11" ht="20.149999999999999" customHeight="1" x14ac:dyDescent="0.35">
      <c r="A54" s="237" t="s">
        <v>175</v>
      </c>
      <c r="B54" s="62" t="s">
        <v>136</v>
      </c>
      <c r="C54" s="63"/>
      <c r="D54" s="63"/>
      <c r="E54" s="63"/>
      <c r="F54" s="63"/>
      <c r="G54" s="63"/>
      <c r="H54" s="63"/>
      <c r="I54" s="63"/>
      <c r="J54" s="63"/>
    </row>
    <row r="55" spans="1:11" ht="100" customHeight="1" x14ac:dyDescent="0.35">
      <c r="A55" s="65"/>
      <c r="B55" s="858"/>
      <c r="C55" s="859"/>
      <c r="D55" s="859"/>
      <c r="E55" s="859"/>
      <c r="F55" s="859"/>
      <c r="G55" s="859"/>
      <c r="H55" s="859"/>
      <c r="I55" s="859"/>
      <c r="J55" s="860"/>
      <c r="K55" s="66"/>
    </row>
    <row r="56" spans="1:11" ht="12.75" customHeight="1" x14ac:dyDescent="0.35"/>
    <row r="57" spans="1:11" ht="12.75" hidden="1" customHeight="1" x14ac:dyDescent="0.35">
      <c r="B57" s="343"/>
    </row>
    <row r="58" spans="1:11" ht="12.75" hidden="1" customHeight="1" x14ac:dyDescent="0.35">
      <c r="B58" s="343"/>
    </row>
    <row r="59" spans="1:11" ht="12.75" hidden="1" customHeight="1" x14ac:dyDescent="0.35">
      <c r="B59" s="343"/>
    </row>
  </sheetData>
  <sheetProtection selectLockedCells="1"/>
  <mergeCells count="4">
    <mergeCell ref="B6:J6"/>
    <mergeCell ref="H8:J10"/>
    <mergeCell ref="B55:J55"/>
    <mergeCell ref="B3:J4"/>
  </mergeCells>
  <dataValidations count="1">
    <dataValidation type="decimal" operator="greaterThanOrEqual" allowBlank="1" showInputMessage="1" showErrorMessage="1" error="Enter a positive value only." sqref="C13:J52" xr:uid="{B72AEEA2-4D65-41C5-AD94-F6D11D3DA75C}">
      <formula1>0</formula1>
    </dataValidation>
  </dataValidations>
  <printOptions horizontalCentered="1"/>
  <pageMargins left="0.7" right="0.7" top="0.75" bottom="0.75" header="0.3" footer="0.3"/>
  <pageSetup scale="65" fitToHeight="0" orientation="portrait" r:id="rId1"/>
  <headerFooter alignWithMargins="0"/>
  <extLst>
    <ext xmlns:x14="http://schemas.microsoft.com/office/spreadsheetml/2009/9/main" uri="{CCE6A557-97BC-4b89-ADB6-D9C93CAAB3DF}">
      <x14:dataValidations xmlns:xm="http://schemas.microsoft.com/office/excel/2006/main" count="1">
        <x14:dataValidation type="list" showInputMessage="1" showErrorMessage="1" xr:uid="{69561CE1-3B7B-42EC-9536-0955F2CC344C}">
          <x14:formula1>
            <xm:f>'Pick List'!$C$3:$C$5</xm:f>
          </x14:formula1>
          <xm:sqref>F10</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2E44E-50D8-4356-BB3F-96CE4961CFB8}">
  <sheetPr codeName="Sheet7">
    <pageSetUpPr autoPageBreaks="0" fitToPage="1"/>
  </sheetPr>
  <dimension ref="A1:IV66"/>
  <sheetViews>
    <sheetView showGridLines="0" zoomScaleNormal="100" workbookViewId="0">
      <pane ySplit="2" topLeftCell="A3" activePane="bottomLeft" state="frozen"/>
      <selection pane="bottomLeft" activeCell="B5" sqref="B5"/>
    </sheetView>
  </sheetViews>
  <sheetFormatPr defaultColWidth="0" defaultRowHeight="12.5" x14ac:dyDescent="0.25"/>
  <cols>
    <col min="1" max="1" width="3.54296875" customWidth="1"/>
    <col min="2" max="2" width="19.81640625" customWidth="1"/>
    <col min="3" max="3" width="113.453125" customWidth="1"/>
    <col min="4" max="4" width="3.54296875" customWidth="1"/>
    <col min="5" max="5" width="8.54296875" style="10" customWidth="1"/>
    <col min="6" max="8" width="8.54296875" style="10" hidden="1" customWidth="1"/>
    <col min="9" max="9" width="34.54296875" style="10" hidden="1" customWidth="1"/>
    <col min="10" max="26" width="8.54296875" style="10" hidden="1" customWidth="1"/>
    <col min="27" max="256" width="0" hidden="1" customWidth="1"/>
    <col min="257" max="16384" width="9.1796875" hidden="1"/>
  </cols>
  <sheetData>
    <row r="1" spans="1:256" ht="18" x14ac:dyDescent="0.4">
      <c r="A1" s="861" t="s">
        <v>419</v>
      </c>
      <c r="B1" s="861"/>
      <c r="C1" s="861"/>
      <c r="D1" s="862"/>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row>
    <row r="2" spans="1:256" ht="24.65" customHeight="1" x14ac:dyDescent="0.25">
      <c r="A2" s="84" t="str">
        <f>'Applicant Info and References'!B2</f>
        <v>800 MW Docket</v>
      </c>
      <c r="B2" s="10"/>
      <c r="C2" s="10"/>
      <c r="D2" s="10"/>
    </row>
    <row r="3" spans="1:256" ht="13" customHeight="1" x14ac:dyDescent="0.25">
      <c r="A3" s="84"/>
      <c r="B3" s="834" t="s">
        <v>420</v>
      </c>
      <c r="C3" s="836"/>
      <c r="D3" s="10"/>
    </row>
    <row r="4" spans="1:256" ht="48.65" customHeight="1" x14ac:dyDescent="0.25">
      <c r="A4" s="84"/>
      <c r="B4" s="837"/>
      <c r="C4" s="839"/>
      <c r="D4" s="10"/>
    </row>
    <row r="5" spans="1:256" ht="13" x14ac:dyDescent="0.25">
      <c r="A5" s="84"/>
      <c r="B5" s="10"/>
      <c r="C5" s="10"/>
      <c r="D5" s="10"/>
    </row>
    <row r="6" spans="1:256" ht="30" customHeight="1" x14ac:dyDescent="0.25">
      <c r="B6" s="863" t="s">
        <v>421</v>
      </c>
      <c r="C6" s="863"/>
      <c r="D6" s="10"/>
    </row>
    <row r="7" spans="1:256" ht="15.75" customHeight="1" x14ac:dyDescent="0.25">
      <c r="A7" s="10"/>
      <c r="B7" s="10"/>
      <c r="C7" s="10"/>
      <c r="D7" s="10"/>
    </row>
    <row r="8" spans="1:256" ht="36" customHeight="1" x14ac:dyDescent="0.3">
      <c r="A8" s="10"/>
      <c r="B8" s="43" t="s">
        <v>422</v>
      </c>
      <c r="C8" s="44" t="s">
        <v>419</v>
      </c>
      <c r="D8" s="10"/>
    </row>
    <row r="9" spans="1:256" ht="45" customHeight="1" x14ac:dyDescent="0.25">
      <c r="A9" s="10"/>
      <c r="B9" s="11" t="s">
        <v>423</v>
      </c>
      <c r="C9" s="694" t="s">
        <v>424</v>
      </c>
      <c r="D9" s="10"/>
      <c r="E9" s="96"/>
    </row>
    <row r="10" spans="1:256" ht="45" customHeight="1" x14ac:dyDescent="0.25">
      <c r="A10" s="10"/>
      <c r="B10" s="11" t="s">
        <v>423</v>
      </c>
      <c r="C10" s="39" t="s">
        <v>425</v>
      </c>
      <c r="D10" s="10"/>
      <c r="E10" s="96"/>
    </row>
    <row r="11" spans="1:256" ht="45" customHeight="1" x14ac:dyDescent="0.25">
      <c r="A11" s="10"/>
      <c r="B11" s="11" t="s">
        <v>423</v>
      </c>
      <c r="C11" s="538" t="s">
        <v>426</v>
      </c>
      <c r="D11" s="10"/>
      <c r="E11" s="96"/>
    </row>
    <row r="12" spans="1:256" ht="45" customHeight="1" x14ac:dyDescent="0.25">
      <c r="A12" s="10"/>
      <c r="B12" s="11" t="s">
        <v>423</v>
      </c>
      <c r="C12" s="88" t="s">
        <v>427</v>
      </c>
      <c r="D12" s="10"/>
      <c r="E12" s="96"/>
    </row>
    <row r="13" spans="1:256" ht="14.5" x14ac:dyDescent="0.25">
      <c r="A13" s="10"/>
      <c r="B13" s="10"/>
      <c r="C13" s="10"/>
      <c r="D13" s="10"/>
      <c r="E13" s="96"/>
      <c r="F13" s="13"/>
      <c r="G13" s="13"/>
      <c r="H13" s="13"/>
      <c r="I13" s="13"/>
      <c r="J13" s="13"/>
      <c r="K13" s="13"/>
      <c r="L13" s="13"/>
      <c r="M13" s="13"/>
      <c r="N13" s="13"/>
      <c r="O13" s="13"/>
      <c r="P13" s="13"/>
      <c r="Q13" s="13"/>
      <c r="R13" s="13"/>
      <c r="S13" s="13"/>
      <c r="T13" s="13"/>
      <c r="U13" s="13"/>
      <c r="V13" s="13"/>
      <c r="W13" s="13"/>
      <c r="X13" s="13"/>
      <c r="Y13" s="13"/>
      <c r="Z13" s="13"/>
    </row>
    <row r="14" spans="1:256" ht="14.5" x14ac:dyDescent="0.25">
      <c r="A14" s="10"/>
      <c r="B14" s="10"/>
      <c r="C14" s="10"/>
      <c r="D14" s="10"/>
      <c r="E14" s="96"/>
      <c r="F14" s="13"/>
      <c r="G14" s="13"/>
      <c r="H14" s="13"/>
      <c r="I14" s="13"/>
      <c r="J14" s="13"/>
      <c r="K14" s="13"/>
      <c r="L14" s="13"/>
      <c r="M14" s="13"/>
      <c r="N14" s="13"/>
      <c r="O14" s="13"/>
      <c r="P14" s="13"/>
      <c r="Q14" s="13"/>
      <c r="R14" s="13"/>
      <c r="S14" s="13"/>
      <c r="T14" s="13"/>
      <c r="U14" s="13"/>
      <c r="V14" s="13"/>
      <c r="W14" s="13"/>
      <c r="X14" s="13"/>
      <c r="Y14" s="13"/>
      <c r="Z14" s="13"/>
    </row>
    <row r="15" spans="1:256" x14ac:dyDescent="0.25">
      <c r="A15" s="10"/>
      <c r="B15" s="10"/>
      <c r="C15" s="10"/>
      <c r="D15" s="10"/>
    </row>
    <row r="16" spans="1:256" x14ac:dyDescent="0.25">
      <c r="A16" s="10"/>
      <c r="B16" s="10"/>
      <c r="C16" s="10"/>
      <c r="D16" s="10"/>
    </row>
    <row r="17" spans="1:4" x14ac:dyDescent="0.25">
      <c r="A17" s="10"/>
      <c r="B17" s="10"/>
      <c r="C17" s="10"/>
      <c r="D17" s="10"/>
    </row>
    <row r="18" spans="1:4" x14ac:dyDescent="0.25">
      <c r="A18" s="10"/>
      <c r="B18" s="10"/>
      <c r="C18" s="10"/>
      <c r="D18" s="10"/>
    </row>
    <row r="19" spans="1:4" x14ac:dyDescent="0.25">
      <c r="A19" s="10"/>
      <c r="B19" s="10"/>
      <c r="C19" s="10"/>
      <c r="D19" s="10"/>
    </row>
    <row r="20" spans="1:4" x14ac:dyDescent="0.25">
      <c r="A20" s="10"/>
      <c r="B20" s="10"/>
      <c r="C20" s="10"/>
      <c r="D20" s="10"/>
    </row>
    <row r="21" spans="1:4" x14ac:dyDescent="0.25">
      <c r="A21" s="10"/>
      <c r="B21" s="10"/>
      <c r="C21" s="10"/>
      <c r="D21" s="10"/>
    </row>
    <row r="22" spans="1:4" x14ac:dyDescent="0.25">
      <c r="A22" s="10"/>
      <c r="B22" s="10"/>
      <c r="C22" s="10"/>
      <c r="D22" s="10"/>
    </row>
    <row r="23" spans="1:4" x14ac:dyDescent="0.25">
      <c r="A23" s="10"/>
      <c r="B23" s="10"/>
      <c r="C23" s="10"/>
      <c r="D23" s="10"/>
    </row>
    <row r="24" spans="1:4" x14ac:dyDescent="0.25">
      <c r="A24" s="10"/>
      <c r="B24" s="10"/>
      <c r="C24" s="10"/>
      <c r="D24" s="10"/>
    </row>
    <row r="25" spans="1:4" x14ac:dyDescent="0.25">
      <c r="A25" s="10"/>
      <c r="B25" s="10"/>
      <c r="C25" s="10"/>
      <c r="D25" s="10"/>
    </row>
    <row r="26" spans="1:4" x14ac:dyDescent="0.25">
      <c r="A26" s="10"/>
      <c r="B26" s="10"/>
      <c r="C26" s="10"/>
      <c r="D26" s="10"/>
    </row>
    <row r="27" spans="1:4" x14ac:dyDescent="0.25">
      <c r="A27" s="10"/>
      <c r="B27" s="10"/>
      <c r="C27" s="10"/>
      <c r="D27" s="10"/>
    </row>
    <row r="28" spans="1:4" x14ac:dyDescent="0.25">
      <c r="A28" s="10"/>
      <c r="B28" s="10"/>
      <c r="C28" s="10"/>
      <c r="D28" s="10"/>
    </row>
    <row r="29" spans="1:4" x14ac:dyDescent="0.25">
      <c r="A29" s="10"/>
      <c r="B29" s="10"/>
      <c r="C29" s="10"/>
      <c r="D29" s="10"/>
    </row>
    <row r="30" spans="1:4" x14ac:dyDescent="0.25">
      <c r="A30" s="10"/>
      <c r="B30" s="10"/>
      <c r="C30" s="10"/>
      <c r="D30" s="10"/>
    </row>
    <row r="31" spans="1:4" x14ac:dyDescent="0.25">
      <c r="A31" s="10"/>
      <c r="B31" s="10"/>
      <c r="C31" s="10"/>
      <c r="D31" s="10"/>
    </row>
    <row r="32" spans="1:4" x14ac:dyDescent="0.25">
      <c r="A32" s="10"/>
      <c r="B32" s="10"/>
      <c r="C32" s="10"/>
      <c r="D32" s="10"/>
    </row>
    <row r="33" spans="1:4" x14ac:dyDescent="0.25">
      <c r="A33" s="10"/>
      <c r="B33" s="10"/>
      <c r="C33" s="10"/>
      <c r="D33" s="10"/>
    </row>
    <row r="34" spans="1:4" x14ac:dyDescent="0.25">
      <c r="A34" s="10"/>
      <c r="B34" s="10"/>
      <c r="C34" s="10"/>
      <c r="D34" s="10"/>
    </row>
    <row r="35" spans="1:4" x14ac:dyDescent="0.25">
      <c r="A35" s="10"/>
      <c r="B35" s="10"/>
      <c r="C35" s="10"/>
      <c r="D35" s="10"/>
    </row>
    <row r="36" spans="1:4" x14ac:dyDescent="0.25">
      <c r="A36" s="10"/>
      <c r="B36" s="10"/>
      <c r="C36" s="10"/>
      <c r="D36" s="10"/>
    </row>
    <row r="37" spans="1:4" x14ac:dyDescent="0.25">
      <c r="A37" s="10"/>
      <c r="B37" s="10"/>
      <c r="C37" s="10"/>
      <c r="D37" s="10"/>
    </row>
    <row r="38" spans="1:4" x14ac:dyDescent="0.25">
      <c r="A38" s="10"/>
      <c r="B38" s="10"/>
      <c r="C38" s="10"/>
      <c r="D38" s="10"/>
    </row>
    <row r="39" spans="1:4" x14ac:dyDescent="0.25">
      <c r="A39" s="10"/>
      <c r="B39" s="10"/>
      <c r="C39" s="10"/>
      <c r="D39" s="10"/>
    </row>
    <row r="40" spans="1:4" x14ac:dyDescent="0.25">
      <c r="A40" s="10"/>
      <c r="B40" s="10"/>
      <c r="C40" s="10"/>
      <c r="D40" s="10"/>
    </row>
    <row r="41" spans="1:4" x14ac:dyDescent="0.25">
      <c r="A41" s="10"/>
      <c r="B41" s="10"/>
      <c r="C41" s="10"/>
      <c r="D41" s="10"/>
    </row>
    <row r="42" spans="1:4" x14ac:dyDescent="0.25">
      <c r="A42" s="10"/>
      <c r="B42" s="10"/>
      <c r="C42" s="10"/>
      <c r="D42" s="10"/>
    </row>
    <row r="43" spans="1:4" x14ac:dyDescent="0.25">
      <c r="A43" s="10"/>
      <c r="B43" s="10"/>
      <c r="C43" s="10"/>
      <c r="D43" s="10"/>
    </row>
    <row r="44" spans="1:4" x14ac:dyDescent="0.25">
      <c r="A44" s="10"/>
      <c r="B44" s="10"/>
      <c r="C44" s="10"/>
      <c r="D44" s="10"/>
    </row>
    <row r="45" spans="1:4" x14ac:dyDescent="0.25">
      <c r="A45" s="10"/>
      <c r="B45" s="10"/>
      <c r="C45" s="10"/>
      <c r="D45" s="10"/>
    </row>
    <row r="46" spans="1:4" x14ac:dyDescent="0.25">
      <c r="A46" s="10"/>
      <c r="B46" s="10"/>
      <c r="C46" s="10"/>
      <c r="D46" s="10"/>
    </row>
    <row r="47" spans="1:4" x14ac:dyDescent="0.25">
      <c r="A47" s="10"/>
      <c r="B47" s="10"/>
      <c r="C47" s="10"/>
      <c r="D47" s="10"/>
    </row>
    <row r="48" spans="1:4" x14ac:dyDescent="0.25">
      <c r="A48" s="10"/>
      <c r="B48" s="10"/>
      <c r="C48" s="10"/>
      <c r="D48" s="10"/>
    </row>
    <row r="49" spans="1:4" x14ac:dyDescent="0.25">
      <c r="A49" s="10"/>
      <c r="B49" s="10"/>
      <c r="C49" s="10"/>
      <c r="D49" s="10"/>
    </row>
    <row r="50" spans="1:4" x14ac:dyDescent="0.25">
      <c r="A50" s="10"/>
      <c r="B50" s="10"/>
      <c r="C50" s="10"/>
      <c r="D50" s="10"/>
    </row>
    <row r="51" spans="1:4" x14ac:dyDescent="0.25">
      <c r="A51" s="10"/>
      <c r="B51" s="10"/>
      <c r="C51" s="10"/>
      <c r="D51" s="10"/>
    </row>
    <row r="52" spans="1:4" x14ac:dyDescent="0.25">
      <c r="A52" s="10"/>
      <c r="B52" s="10"/>
      <c r="C52" s="10"/>
      <c r="D52" s="10"/>
    </row>
    <row r="53" spans="1:4" x14ac:dyDescent="0.25">
      <c r="A53" s="10"/>
      <c r="B53" s="10"/>
      <c r="C53" s="10"/>
      <c r="D53" s="10"/>
    </row>
    <row r="54" spans="1:4" x14ac:dyDescent="0.25">
      <c r="A54" s="10"/>
      <c r="B54" s="10"/>
      <c r="C54" s="10"/>
      <c r="D54" s="10"/>
    </row>
    <row r="55" spans="1:4" x14ac:dyDescent="0.25">
      <c r="A55" s="10"/>
      <c r="B55" s="10"/>
      <c r="C55" s="10"/>
      <c r="D55" s="10"/>
    </row>
    <row r="56" spans="1:4" x14ac:dyDescent="0.25">
      <c r="A56" s="10"/>
      <c r="B56" s="10"/>
      <c r="C56" s="10"/>
      <c r="D56" s="10"/>
    </row>
    <row r="57" spans="1:4" x14ac:dyDescent="0.25">
      <c r="A57" s="10"/>
      <c r="B57" s="10"/>
      <c r="C57" s="10"/>
      <c r="D57" s="10"/>
    </row>
    <row r="58" spans="1:4" x14ac:dyDescent="0.25">
      <c r="A58" s="10"/>
      <c r="B58" s="10"/>
      <c r="C58" s="10"/>
      <c r="D58" s="10"/>
    </row>
    <row r="59" spans="1:4" x14ac:dyDescent="0.25">
      <c r="A59" s="10"/>
      <c r="B59" s="10"/>
      <c r="C59" s="10"/>
      <c r="D59" s="10"/>
    </row>
    <row r="60" spans="1:4" x14ac:dyDescent="0.25">
      <c r="A60" s="10"/>
      <c r="B60" s="10"/>
      <c r="C60" s="10"/>
      <c r="D60" s="10"/>
    </row>
    <row r="61" spans="1:4" x14ac:dyDescent="0.25">
      <c r="A61" s="10"/>
      <c r="B61" s="10"/>
      <c r="C61" s="10"/>
      <c r="D61" s="10"/>
    </row>
    <row r="62" spans="1:4" x14ac:dyDescent="0.25">
      <c r="A62" s="10"/>
      <c r="B62" s="10"/>
      <c r="C62" s="10"/>
      <c r="D62" s="10"/>
    </row>
    <row r="63" spans="1:4" x14ac:dyDescent="0.25">
      <c r="A63" s="10"/>
      <c r="B63" s="10"/>
      <c r="C63" s="10"/>
      <c r="D63" s="10"/>
    </row>
    <row r="64" spans="1:4" x14ac:dyDescent="0.25">
      <c r="A64" s="10"/>
      <c r="B64" s="10"/>
      <c r="C64" s="10"/>
      <c r="D64" s="10"/>
    </row>
    <row r="65" spans="1:4" x14ac:dyDescent="0.25">
      <c r="A65" s="10"/>
      <c r="B65" s="10"/>
      <c r="C65" s="10"/>
      <c r="D65" s="10"/>
    </row>
    <row r="66" spans="1:4" x14ac:dyDescent="0.25">
      <c r="A66" s="10"/>
      <c r="B66" s="10"/>
      <c r="C66" s="10"/>
      <c r="D66" s="10"/>
    </row>
  </sheetData>
  <sheetProtection formatCells="0" formatColumns="0" formatRows="0"/>
  <mergeCells count="3">
    <mergeCell ref="A1:D1"/>
    <mergeCell ref="B6:C6"/>
    <mergeCell ref="B3:C4"/>
  </mergeCells>
  <dataValidations count="1">
    <dataValidation type="decimal" operator="greaterThanOrEqual" allowBlank="1" showInputMessage="1" showErrorMessage="1" error="Enter a date past January 1, 2013." sqref="B12 B9:B11" xr:uid="{1CE22434-632B-43E3-A29B-1E33F10924F4}">
      <formula1>41275</formula1>
    </dataValidation>
  </dataValidations>
  <printOptions horizontalCentered="1"/>
  <pageMargins left="0.75" right="0.75" top="1" bottom="1" header="0.5" footer="0.5"/>
  <pageSetup fitToHeight="0" orientation="portrait" r:id="rId1"/>
  <headerFooter alignWithMargins="0">
    <oddFooter>&amp;A</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D340A-D987-4E38-B187-93A7DF9E71FC}">
  <sheetPr codeName="TabF1"/>
  <dimension ref="A1:O328"/>
  <sheetViews>
    <sheetView showGridLines="0" zoomScaleNormal="100" zoomScaleSheetLayoutView="25" workbookViewId="0">
      <pane ySplit="1" topLeftCell="A2" activePane="bottomLeft" state="frozen"/>
      <selection activeCell="B5" sqref="B5:C5"/>
      <selection pane="bottomLeft" activeCell="B7" sqref="B7"/>
    </sheetView>
  </sheetViews>
  <sheetFormatPr defaultColWidth="0" defaultRowHeight="12.75" customHeight="1" zeroHeight="1" x14ac:dyDescent="0.25"/>
  <cols>
    <col min="1" max="1" width="3.81640625" style="480" customWidth="1"/>
    <col min="2" max="2" width="61.1796875" style="47" customWidth="1"/>
    <col min="3" max="3" width="39.1796875" style="78" customWidth="1"/>
    <col min="4" max="4" width="33.81640625" style="47" bestFit="1" customWidth="1"/>
    <col min="5" max="5" width="3.81640625" style="47" customWidth="1"/>
    <col min="6" max="16384" width="9.1796875" style="47" hidden="1"/>
  </cols>
  <sheetData>
    <row r="1" spans="1:15" ht="23.15" customHeight="1" x14ac:dyDescent="0.4">
      <c r="B1" s="209" t="s">
        <v>428</v>
      </c>
      <c r="C1" s="597"/>
      <c r="D1" s="210"/>
    </row>
    <row r="2" spans="1:15" s="64" customFormat="1" ht="12.75" customHeight="1" x14ac:dyDescent="0.35">
      <c r="A2" s="112"/>
      <c r="B2" s="91" t="str">
        <f>'Applicant Info and References'!B2</f>
        <v>800 MW Docket</v>
      </c>
      <c r="C2" s="498"/>
      <c r="D2" s="499"/>
    </row>
    <row r="3" spans="1:15" s="64" customFormat="1" ht="12.75" customHeight="1" x14ac:dyDescent="0.35">
      <c r="A3" s="112"/>
      <c r="B3" s="55"/>
      <c r="C3" s="498"/>
      <c r="D3" s="499"/>
    </row>
    <row r="4" spans="1:15" s="64" customFormat="1" ht="12.75" customHeight="1" x14ac:dyDescent="0.35">
      <c r="A4" s="112"/>
      <c r="B4" s="846" t="s">
        <v>429</v>
      </c>
      <c r="C4" s="847"/>
      <c r="D4" s="847"/>
      <c r="E4" s="847"/>
      <c r="F4" s="847"/>
      <c r="G4" s="847"/>
      <c r="H4" s="847"/>
      <c r="I4" s="847"/>
      <c r="J4" s="847"/>
      <c r="K4" s="847"/>
      <c r="L4" s="847"/>
      <c r="M4" s="847"/>
      <c r="N4" s="847"/>
      <c r="O4" s="848"/>
    </row>
    <row r="5" spans="1:15" s="64" customFormat="1" ht="12.75" customHeight="1" x14ac:dyDescent="0.35">
      <c r="A5" s="112"/>
      <c r="B5" s="849"/>
      <c r="C5" s="850"/>
      <c r="D5" s="850"/>
      <c r="E5" s="850"/>
      <c r="F5" s="850"/>
      <c r="G5" s="850"/>
      <c r="H5" s="850"/>
      <c r="I5" s="850"/>
      <c r="J5" s="850"/>
      <c r="K5" s="850"/>
      <c r="L5" s="850"/>
      <c r="M5" s="850"/>
      <c r="N5" s="850"/>
      <c r="O5" s="851"/>
    </row>
    <row r="6" spans="1:15" s="64" customFormat="1" ht="35.15" customHeight="1" x14ac:dyDescent="0.35">
      <c r="A6" s="112"/>
      <c r="B6" s="852"/>
      <c r="C6" s="853"/>
      <c r="D6" s="853"/>
      <c r="E6" s="853"/>
      <c r="F6" s="853"/>
      <c r="G6" s="853"/>
      <c r="H6" s="853"/>
      <c r="I6" s="853"/>
      <c r="J6" s="853"/>
      <c r="K6" s="853"/>
      <c r="L6" s="853"/>
      <c r="M6" s="853"/>
      <c r="N6" s="853"/>
      <c r="O6" s="854"/>
    </row>
    <row r="7" spans="1:15" s="64" customFormat="1" ht="12.75" customHeight="1" x14ac:dyDescent="0.35">
      <c r="A7" s="112"/>
      <c r="B7" s="426"/>
      <c r="C7" s="426"/>
      <c r="D7" s="426"/>
      <c r="E7" s="426"/>
      <c r="F7" s="540"/>
      <c r="G7" s="540"/>
      <c r="H7" s="540"/>
      <c r="I7" s="540"/>
      <c r="J7" s="540"/>
      <c r="K7" s="540"/>
      <c r="L7" s="540"/>
      <c r="M7" s="540"/>
      <c r="N7" s="540"/>
      <c r="O7" s="540"/>
    </row>
    <row r="8" spans="1:15" s="64" customFormat="1" ht="12.75" customHeight="1" x14ac:dyDescent="0.35">
      <c r="A8" s="112"/>
      <c r="B8" s="589" t="s">
        <v>430</v>
      </c>
      <c r="C8" s="426"/>
      <c r="D8" s="426"/>
      <c r="E8" s="426"/>
      <c r="F8" s="540"/>
      <c r="G8" s="540"/>
      <c r="H8" s="540"/>
      <c r="I8" s="540"/>
      <c r="J8" s="540"/>
      <c r="K8" s="540"/>
      <c r="L8" s="540"/>
      <c r="M8" s="540"/>
      <c r="N8" s="540"/>
      <c r="O8" s="540"/>
    </row>
    <row r="9" spans="1:15" s="64" customFormat="1" ht="33.65" customHeight="1" x14ac:dyDescent="0.35">
      <c r="A9" s="112"/>
      <c r="B9" s="867" t="s">
        <v>431</v>
      </c>
      <c r="C9" s="867"/>
      <c r="D9" s="867"/>
    </row>
    <row r="10" spans="1:15" s="64" customFormat="1" ht="19.399999999999999" customHeight="1" x14ac:dyDescent="0.35">
      <c r="A10" s="500" t="s">
        <v>432</v>
      </c>
      <c r="B10" s="501"/>
      <c r="C10" s="502"/>
      <c r="D10" s="501"/>
      <c r="E10" s="503"/>
    </row>
    <row r="11" spans="1:15" s="64" customFormat="1" ht="20.149999999999999" customHeight="1" x14ac:dyDescent="0.35">
      <c r="A11" s="237">
        <v>1</v>
      </c>
      <c r="B11" s="62" t="s">
        <v>433</v>
      </c>
      <c r="C11" s="241"/>
      <c r="D11" s="112"/>
    </row>
    <row r="12" spans="1:15" s="64" customFormat="1" ht="20.149999999999999" customHeight="1" x14ac:dyDescent="0.35">
      <c r="A12" s="58"/>
      <c r="B12" s="76" t="s">
        <v>434</v>
      </c>
      <c r="C12" s="504"/>
      <c r="D12" s="112"/>
    </row>
    <row r="13" spans="1:15" s="64" customFormat="1" ht="19.399999999999999" customHeight="1" x14ac:dyDescent="0.35">
      <c r="A13" s="58"/>
      <c r="B13" s="76" t="s">
        <v>435</v>
      </c>
      <c r="C13" s="504"/>
      <c r="D13" s="112"/>
    </row>
    <row r="14" spans="1:15" s="64" customFormat="1" ht="19.399999999999999" customHeight="1" x14ac:dyDescent="0.35">
      <c r="A14" s="58"/>
      <c r="B14" s="76" t="s">
        <v>436</v>
      </c>
      <c r="C14" s="504"/>
    </row>
    <row r="15" spans="1:15" s="64" customFormat="1" ht="19.399999999999999" customHeight="1" x14ac:dyDescent="0.35">
      <c r="A15" s="58"/>
      <c r="B15" s="76" t="s">
        <v>437</v>
      </c>
      <c r="C15" s="504"/>
    </row>
    <row r="16" spans="1:15" s="64" customFormat="1" ht="20.149999999999999" customHeight="1" x14ac:dyDescent="0.35">
      <c r="A16" s="58"/>
      <c r="B16" s="76" t="s">
        <v>438</v>
      </c>
      <c r="C16" s="504"/>
    </row>
    <row r="17" spans="1:4" s="41" customFormat="1" ht="20.149999999999999" customHeight="1" x14ac:dyDescent="0.35">
      <c r="A17" s="58"/>
      <c r="B17" s="76" t="s">
        <v>439</v>
      </c>
      <c r="C17" s="504"/>
      <c r="D17" s="261"/>
    </row>
    <row r="18" spans="1:4" s="41" customFormat="1" ht="20.149999999999999" customHeight="1" x14ac:dyDescent="0.35">
      <c r="A18" s="58"/>
      <c r="B18" s="76" t="s">
        <v>440</v>
      </c>
      <c r="C18" s="504"/>
      <c r="D18" s="261"/>
    </row>
    <row r="19" spans="1:4" s="41" customFormat="1" ht="20.149999999999999" customHeight="1" x14ac:dyDescent="0.35">
      <c r="A19" s="58"/>
      <c r="B19" s="76" t="s">
        <v>441</v>
      </c>
      <c r="C19" s="504"/>
      <c r="D19" s="505" t="s">
        <v>442</v>
      </c>
    </row>
    <row r="20" spans="1:4" s="41" customFormat="1" ht="20.149999999999999" customHeight="1" x14ac:dyDescent="0.35">
      <c r="A20" s="58"/>
      <c r="B20" s="76" t="s">
        <v>443</v>
      </c>
      <c r="C20" s="504"/>
      <c r="D20" s="64"/>
    </row>
    <row r="21" spans="1:4" s="64" customFormat="1" ht="19.399999999999999" customHeight="1" x14ac:dyDescent="0.35">
      <c r="A21" s="58"/>
      <c r="B21" s="506" t="s">
        <v>444</v>
      </c>
      <c r="C21" s="507"/>
      <c r="D21" s="505"/>
    </row>
    <row r="22" spans="1:4" s="64" customFormat="1" ht="63.75" customHeight="1" x14ac:dyDescent="0.35">
      <c r="A22" s="58"/>
      <c r="B22" s="764"/>
      <c r="C22" s="765"/>
      <c r="D22" s="766"/>
    </row>
    <row r="23" spans="1:4" s="41" customFormat="1" ht="19.399999999999999" customHeight="1" x14ac:dyDescent="0.35">
      <c r="A23" s="508"/>
      <c r="B23" s="868" t="s">
        <v>445</v>
      </c>
      <c r="C23" s="868"/>
      <c r="D23" s="868"/>
    </row>
    <row r="24" spans="1:4" s="41" customFormat="1" ht="52.4" customHeight="1" x14ac:dyDescent="0.3">
      <c r="A24" s="106"/>
      <c r="B24" s="792"/>
      <c r="C24" s="793"/>
      <c r="D24" s="794"/>
    </row>
    <row r="25" spans="1:4" s="64" customFormat="1" ht="13.4" customHeight="1" x14ac:dyDescent="0.35">
      <c r="A25" s="58"/>
      <c r="B25" s="76"/>
      <c r="C25" s="509"/>
      <c r="D25" s="56"/>
    </row>
    <row r="26" spans="1:4" s="64" customFormat="1" ht="20.149999999999999" customHeight="1" x14ac:dyDescent="0.35">
      <c r="A26" s="237">
        <f>A11+1</f>
        <v>2</v>
      </c>
      <c r="B26" s="62" t="s">
        <v>446</v>
      </c>
      <c r="C26" s="241"/>
    </row>
    <row r="27" spans="1:4" s="64" customFormat="1" ht="20.149999999999999" customHeight="1" x14ac:dyDescent="0.35">
      <c r="A27" s="58"/>
      <c r="B27" s="76" t="s">
        <v>434</v>
      </c>
      <c r="C27" s="504"/>
    </row>
    <row r="28" spans="1:4" s="64" customFormat="1" ht="19.399999999999999" customHeight="1" x14ac:dyDescent="0.35">
      <c r="A28" s="58"/>
      <c r="B28" s="76" t="s">
        <v>447</v>
      </c>
      <c r="C28" s="504"/>
    </row>
    <row r="29" spans="1:4" s="64" customFormat="1" ht="20.149999999999999" customHeight="1" x14ac:dyDescent="0.35">
      <c r="A29" s="510"/>
      <c r="B29" s="76" t="s">
        <v>448</v>
      </c>
      <c r="C29" s="265"/>
    </row>
    <row r="30" spans="1:4" s="41" customFormat="1" ht="20.149999999999999" customHeight="1" x14ac:dyDescent="0.35">
      <c r="A30" s="58"/>
      <c r="B30" s="76" t="s">
        <v>441</v>
      </c>
      <c r="C30" s="731"/>
      <c r="D30" s="505" t="s">
        <v>442</v>
      </c>
    </row>
    <row r="31" spans="1:4" s="41" customFormat="1" ht="20.149999999999999" customHeight="1" x14ac:dyDescent="0.35">
      <c r="A31" s="58"/>
      <c r="B31" s="76" t="s">
        <v>449</v>
      </c>
      <c r="C31" s="511"/>
      <c r="D31" s="239" t="s">
        <v>113</v>
      </c>
    </row>
    <row r="32" spans="1:4" s="41" customFormat="1" ht="19.399999999999999" customHeight="1" x14ac:dyDescent="0.35">
      <c r="A32" s="508"/>
      <c r="B32" s="869" t="s">
        <v>445</v>
      </c>
      <c r="C32" s="869"/>
      <c r="D32" s="869"/>
    </row>
    <row r="33" spans="1:8" s="41" customFormat="1" ht="52.4" customHeight="1" x14ac:dyDescent="0.3">
      <c r="A33" s="106"/>
      <c r="B33" s="792"/>
      <c r="C33" s="793"/>
      <c r="D33" s="794"/>
    </row>
    <row r="34" spans="1:8" s="41" customFormat="1" ht="20.149999999999999" customHeight="1" x14ac:dyDescent="0.35">
      <c r="A34" s="237">
        <f>A26+1</f>
        <v>3</v>
      </c>
      <c r="B34" s="62" t="s">
        <v>450</v>
      </c>
      <c r="C34" s="512"/>
    </row>
    <row r="35" spans="1:8" s="41" customFormat="1" ht="20.149999999999999" customHeight="1" x14ac:dyDescent="0.35">
      <c r="A35" s="58"/>
      <c r="B35" s="76" t="s">
        <v>451</v>
      </c>
      <c r="C35" s="513"/>
    </row>
    <row r="36" spans="1:8" s="41" customFormat="1" ht="20.149999999999999" customHeight="1" x14ac:dyDescent="0.35">
      <c r="A36" s="58"/>
      <c r="B36" s="76" t="s">
        <v>452</v>
      </c>
      <c r="C36" s="513"/>
    </row>
    <row r="37" spans="1:8" s="41" customFormat="1" ht="20.149999999999999" customHeight="1" x14ac:dyDescent="0.35">
      <c r="A37" s="58"/>
      <c r="B37" s="76" t="s">
        <v>453</v>
      </c>
      <c r="C37" s="513"/>
    </row>
    <row r="38" spans="1:8" s="41" customFormat="1" ht="20.149999999999999" customHeight="1" x14ac:dyDescent="0.35">
      <c r="A38" s="58"/>
      <c r="B38" s="76" t="s">
        <v>454</v>
      </c>
      <c r="C38" s="513"/>
      <c r="D38" s="56"/>
      <c r="G38" s="514" t="s">
        <v>455</v>
      </c>
      <c r="H38" s="514" t="s">
        <v>456</v>
      </c>
    </row>
    <row r="39" spans="1:8" s="41" customFormat="1" ht="19.399999999999999" customHeight="1" x14ac:dyDescent="0.35">
      <c r="A39" s="58"/>
      <c r="B39" s="76" t="s">
        <v>457</v>
      </c>
      <c r="C39" s="513"/>
      <c r="D39" s="56"/>
    </row>
    <row r="40" spans="1:8" s="41" customFormat="1" ht="31" x14ac:dyDescent="0.35">
      <c r="A40" s="58"/>
      <c r="B40" s="515" t="s">
        <v>458</v>
      </c>
      <c r="C40" s="516"/>
      <c r="D40" s="56"/>
    </row>
    <row r="41" spans="1:8" s="41" customFormat="1" ht="20.149999999999999" customHeight="1" x14ac:dyDescent="0.35">
      <c r="A41" s="58"/>
      <c r="B41" s="515" t="s">
        <v>459</v>
      </c>
      <c r="C41" s="516"/>
      <c r="D41" s="56"/>
    </row>
    <row r="42" spans="1:8" s="41" customFormat="1" ht="13.4" customHeight="1" x14ac:dyDescent="0.35">
      <c r="A42" s="58"/>
      <c r="B42" s="98"/>
      <c r="C42" s="498"/>
      <c r="D42" s="56"/>
      <c r="G42" s="514" t="s">
        <v>2</v>
      </c>
      <c r="H42" s="514" t="s">
        <v>7</v>
      </c>
    </row>
    <row r="43" spans="1:8" s="41" customFormat="1" ht="20.149999999999999" customHeight="1" x14ac:dyDescent="0.35">
      <c r="A43" s="237">
        <f>A34+1</f>
        <v>4</v>
      </c>
      <c r="B43" s="62" t="s">
        <v>460</v>
      </c>
      <c r="C43" s="512"/>
    </row>
    <row r="44" spans="1:8" s="41" customFormat="1" ht="20.149999999999999" customHeight="1" x14ac:dyDescent="0.35">
      <c r="A44" s="58"/>
      <c r="B44" s="76" t="s">
        <v>461</v>
      </c>
      <c r="C44" s="513"/>
    </row>
    <row r="45" spans="1:8" s="41" customFormat="1" ht="20.149999999999999" customHeight="1" x14ac:dyDescent="0.35">
      <c r="A45" s="58"/>
      <c r="B45" s="76" t="s">
        <v>462</v>
      </c>
      <c r="C45" s="513"/>
    </row>
    <row r="46" spans="1:8" s="41" customFormat="1" ht="20.149999999999999" customHeight="1" x14ac:dyDescent="0.35">
      <c r="A46" s="58"/>
      <c r="B46" s="76" t="s">
        <v>463</v>
      </c>
      <c r="C46" s="513"/>
    </row>
    <row r="47" spans="1:8" s="41" customFormat="1" ht="13.4" customHeight="1" x14ac:dyDescent="0.35">
      <c r="A47" s="58"/>
      <c r="B47" s="98"/>
      <c r="C47" s="498"/>
      <c r="D47" s="56"/>
      <c r="G47" s="514" t="s">
        <v>2</v>
      </c>
      <c r="H47" s="514" t="s">
        <v>7</v>
      </c>
    </row>
    <row r="48" spans="1:8" s="64" customFormat="1" ht="20.149999999999999" customHeight="1" x14ac:dyDescent="0.35">
      <c r="A48" s="237">
        <f>A43+1</f>
        <v>5</v>
      </c>
      <c r="B48" s="62" t="s">
        <v>464</v>
      </c>
      <c r="C48" s="517"/>
      <c r="D48" s="56"/>
    </row>
    <row r="49" spans="1:8" s="64" customFormat="1" ht="20.149999999999999" customHeight="1" x14ac:dyDescent="0.35">
      <c r="A49" s="58"/>
      <c r="B49" s="691" t="s">
        <v>465</v>
      </c>
      <c r="C49" s="518"/>
      <c r="D49" s="56"/>
    </row>
    <row r="50" spans="1:8" s="64" customFormat="1" ht="20.149999999999999" customHeight="1" x14ac:dyDescent="0.35">
      <c r="A50" s="58"/>
      <c r="B50" s="691" t="s">
        <v>466</v>
      </c>
      <c r="C50" s="732"/>
      <c r="D50" s="56"/>
    </row>
    <row r="51" spans="1:8" s="41" customFormat="1" ht="20.149999999999999" customHeight="1" x14ac:dyDescent="0.35">
      <c r="A51" s="58"/>
      <c r="B51" s="515" t="s">
        <v>467</v>
      </c>
      <c r="C51" s="518"/>
      <c r="D51" s="56"/>
    </row>
    <row r="52" spans="1:8" s="41" customFormat="1" ht="20.149999999999999" customHeight="1" x14ac:dyDescent="0.35">
      <c r="A52" s="58"/>
      <c r="B52" s="691" t="s">
        <v>468</v>
      </c>
      <c r="C52" s="518"/>
      <c r="D52" s="56"/>
    </row>
    <row r="53" spans="1:8" s="41" customFormat="1" ht="20.149999999999999" customHeight="1" x14ac:dyDescent="0.35">
      <c r="A53" s="58"/>
      <c r="B53" s="691" t="s">
        <v>469</v>
      </c>
      <c r="C53" s="732"/>
      <c r="D53" s="56"/>
    </row>
    <row r="54" spans="1:8" s="41" customFormat="1" ht="20.149999999999999" customHeight="1" x14ac:dyDescent="0.35">
      <c r="A54" s="70"/>
      <c r="B54" s="691" t="s">
        <v>470</v>
      </c>
      <c r="C54" s="732"/>
      <c r="D54" s="56"/>
    </row>
    <row r="55" spans="1:8" s="41" customFormat="1" ht="20.149999999999999" customHeight="1" x14ac:dyDescent="0.35">
      <c r="A55" s="70"/>
      <c r="B55" s="691" t="s">
        <v>471</v>
      </c>
      <c r="C55" s="732"/>
      <c r="D55" s="56"/>
    </row>
    <row r="56" spans="1:8" s="41" customFormat="1" ht="20.149999999999999" customHeight="1" x14ac:dyDescent="0.35">
      <c r="A56" s="58"/>
      <c r="B56" s="691" t="s">
        <v>472</v>
      </c>
      <c r="C56" s="518"/>
      <c r="D56" s="56"/>
    </row>
    <row r="57" spans="1:8" s="41" customFormat="1" ht="31" x14ac:dyDescent="0.35">
      <c r="A57" s="58"/>
      <c r="B57" s="515" t="s">
        <v>473</v>
      </c>
      <c r="C57" s="732"/>
      <c r="D57" s="56"/>
    </row>
    <row r="58" spans="1:8" s="41" customFormat="1" ht="31" x14ac:dyDescent="0.35">
      <c r="A58" s="58"/>
      <c r="B58" s="515" t="s">
        <v>474</v>
      </c>
      <c r="C58" s="732"/>
      <c r="D58" s="56"/>
    </row>
    <row r="59" spans="1:8" s="64" customFormat="1" ht="13.4" customHeight="1" x14ac:dyDescent="0.35">
      <c r="A59" s="58"/>
      <c r="B59" s="515"/>
      <c r="C59" s="515"/>
      <c r="D59" s="56"/>
    </row>
    <row r="60" spans="1:8" s="41" customFormat="1" ht="20.149999999999999" customHeight="1" x14ac:dyDescent="0.35">
      <c r="A60" s="237">
        <f>A48+1</f>
        <v>6</v>
      </c>
      <c r="B60" s="62" t="s">
        <v>475</v>
      </c>
      <c r="C60" s="519"/>
    </row>
    <row r="61" spans="1:8" s="41" customFormat="1" ht="19.399999999999999" customHeight="1" x14ac:dyDescent="0.35">
      <c r="A61" s="58"/>
      <c r="B61" s="453" t="s">
        <v>476</v>
      </c>
      <c r="C61" s="518"/>
      <c r="D61" s="56"/>
      <c r="G61" s="514" t="s">
        <v>455</v>
      </c>
      <c r="H61" s="514" t="s">
        <v>456</v>
      </c>
    </row>
    <row r="62" spans="1:8" s="41" customFormat="1" ht="19.399999999999999" customHeight="1" x14ac:dyDescent="0.35">
      <c r="A62" s="58"/>
      <c r="B62" s="453" t="s">
        <v>477</v>
      </c>
      <c r="C62" s="518"/>
      <c r="D62" s="56"/>
    </row>
    <row r="63" spans="1:8" s="41" customFormat="1" ht="31" x14ac:dyDescent="0.35">
      <c r="A63" s="58"/>
      <c r="B63" s="453" t="s">
        <v>478</v>
      </c>
      <c r="C63" s="518"/>
      <c r="D63" s="56"/>
      <c r="G63" s="514" t="s">
        <v>2</v>
      </c>
      <c r="H63" s="514" t="s">
        <v>7</v>
      </c>
    </row>
    <row r="64" spans="1:8" s="64" customFormat="1" ht="31" x14ac:dyDescent="0.35">
      <c r="A64" s="58"/>
      <c r="B64" s="453" t="s">
        <v>479</v>
      </c>
      <c r="C64" s="518"/>
      <c r="D64" s="56"/>
    </row>
    <row r="65" spans="1:8" s="64" customFormat="1" ht="20.149999999999999" customHeight="1" x14ac:dyDescent="0.35">
      <c r="A65" s="58"/>
      <c r="B65" s="452" t="s">
        <v>480</v>
      </c>
      <c r="C65" s="518"/>
      <c r="D65" s="56"/>
    </row>
    <row r="66" spans="1:8" s="64" customFormat="1" ht="18" customHeight="1" x14ac:dyDescent="0.35">
      <c r="A66" s="58"/>
      <c r="B66" s="452" t="s">
        <v>481</v>
      </c>
      <c r="C66" s="518"/>
      <c r="D66" s="56"/>
    </row>
    <row r="67" spans="1:8" s="64" customFormat="1" ht="17.5" customHeight="1" x14ac:dyDescent="0.35">
      <c r="A67" s="58"/>
      <c r="B67" s="452" t="s">
        <v>482</v>
      </c>
      <c r="C67" s="518"/>
      <c r="D67" s="56"/>
    </row>
    <row r="68" spans="1:8" s="64" customFormat="1" ht="36" customHeight="1" x14ac:dyDescent="0.35">
      <c r="A68" s="58"/>
      <c r="B68" s="515" t="s">
        <v>483</v>
      </c>
      <c r="C68" s="518"/>
      <c r="D68" s="56"/>
    </row>
    <row r="69" spans="1:8" s="41" customFormat="1" ht="19.399999999999999" customHeight="1" x14ac:dyDescent="0.35">
      <c r="A69" s="58"/>
      <c r="B69" s="452" t="s">
        <v>484</v>
      </c>
      <c r="C69" s="518"/>
      <c r="D69" s="56"/>
    </row>
    <row r="70" spans="1:8" s="41" customFormat="1" ht="19.399999999999999" customHeight="1" x14ac:dyDescent="0.35">
      <c r="A70" s="58"/>
      <c r="B70" s="452" t="s">
        <v>485</v>
      </c>
      <c r="C70" s="518"/>
      <c r="D70" s="56"/>
    </row>
    <row r="71" spans="1:8" s="41" customFormat="1" ht="19.399999999999999" customHeight="1" x14ac:dyDescent="0.35">
      <c r="A71" s="58"/>
      <c r="B71" s="452" t="s">
        <v>486</v>
      </c>
      <c r="C71" s="518"/>
      <c r="D71" s="56" t="s">
        <v>487</v>
      </c>
    </row>
    <row r="72" spans="1:8" s="41" customFormat="1" ht="19.399999999999999" customHeight="1" x14ac:dyDescent="0.35">
      <c r="A72" s="58"/>
      <c r="B72" s="452" t="s">
        <v>488</v>
      </c>
      <c r="C72" s="518"/>
      <c r="D72" s="56" t="s">
        <v>487</v>
      </c>
    </row>
    <row r="73" spans="1:8" s="41" customFormat="1" ht="19.399999999999999" customHeight="1" x14ac:dyDescent="0.35">
      <c r="A73" s="58"/>
      <c r="B73" s="452"/>
      <c r="C73" s="452"/>
      <c r="D73" s="56"/>
    </row>
    <row r="74" spans="1:8" s="41" customFormat="1" ht="20.149999999999999" customHeight="1" x14ac:dyDescent="0.35">
      <c r="A74" s="237">
        <f>A60+1</f>
        <v>7</v>
      </c>
      <c r="B74" s="520" t="s">
        <v>489</v>
      </c>
      <c r="C74" s="521"/>
    </row>
    <row r="75" spans="1:8" s="64" customFormat="1" ht="20.149999999999999" customHeight="1" x14ac:dyDescent="0.35">
      <c r="A75" s="58"/>
      <c r="B75" s="452" t="s">
        <v>490</v>
      </c>
      <c r="C75" s="522"/>
      <c r="D75" s="41" t="s">
        <v>491</v>
      </c>
    </row>
    <row r="76" spans="1:8" s="41" customFormat="1" ht="20.149999999999999" customHeight="1" x14ac:dyDescent="0.35">
      <c r="A76" s="58"/>
      <c r="B76" s="452" t="s">
        <v>492</v>
      </c>
      <c r="C76" s="522"/>
      <c r="D76" s="41" t="s">
        <v>491</v>
      </c>
    </row>
    <row r="77" spans="1:8" s="41" customFormat="1" ht="20.149999999999999" customHeight="1" x14ac:dyDescent="0.35">
      <c r="A77" s="58"/>
      <c r="B77" s="452" t="s">
        <v>493</v>
      </c>
      <c r="C77" s="522"/>
      <c r="D77" s="41" t="s">
        <v>491</v>
      </c>
    </row>
    <row r="78" spans="1:8" s="41" customFormat="1" ht="20.149999999999999" customHeight="1" x14ac:dyDescent="0.35">
      <c r="A78" s="58"/>
      <c r="B78" s="452" t="s">
        <v>494</v>
      </c>
      <c r="C78" s="522"/>
      <c r="D78" s="41" t="s">
        <v>491</v>
      </c>
    </row>
    <row r="79" spans="1:8" s="64" customFormat="1" ht="13.4" customHeight="1" x14ac:dyDescent="0.35">
      <c r="A79" s="58"/>
      <c r="B79" s="515"/>
      <c r="C79" s="515"/>
      <c r="D79" s="56"/>
    </row>
    <row r="80" spans="1:8" s="41" customFormat="1" ht="31.4" customHeight="1" x14ac:dyDescent="0.35">
      <c r="A80" s="508">
        <f>A74+1</f>
        <v>8</v>
      </c>
      <c r="B80" s="520" t="s">
        <v>495</v>
      </c>
      <c r="C80" s="521"/>
      <c r="G80" s="514" t="s">
        <v>455</v>
      </c>
      <c r="H80" s="514" t="s">
        <v>456</v>
      </c>
    </row>
    <row r="81" spans="1:8" s="41" customFormat="1" ht="19.399999999999999" customHeight="1" x14ac:dyDescent="0.35">
      <c r="A81" s="58"/>
      <c r="B81" s="515" t="s">
        <v>496</v>
      </c>
      <c r="C81" s="522"/>
      <c r="D81" s="56"/>
    </row>
    <row r="82" spans="1:8" s="41" customFormat="1" ht="20.149999999999999" customHeight="1" x14ac:dyDescent="0.35">
      <c r="A82" s="58"/>
      <c r="B82" s="515" t="s">
        <v>497</v>
      </c>
      <c r="C82" s="522"/>
      <c r="D82" s="56"/>
      <c r="G82" s="514" t="s">
        <v>2</v>
      </c>
      <c r="H82" s="514" t="s">
        <v>7</v>
      </c>
    </row>
    <row r="83" spans="1:8" s="64" customFormat="1" ht="20.149999999999999" customHeight="1" x14ac:dyDescent="0.35">
      <c r="A83" s="58"/>
      <c r="B83" s="515" t="s">
        <v>498</v>
      </c>
      <c r="C83" s="522"/>
      <c r="D83" s="56"/>
    </row>
    <row r="84" spans="1:8" s="64" customFormat="1" ht="13.4" customHeight="1" x14ac:dyDescent="0.35">
      <c r="A84" s="58"/>
      <c r="B84" s="515"/>
      <c r="C84" s="515"/>
      <c r="D84" s="56"/>
    </row>
    <row r="85" spans="1:8" s="41" customFormat="1" ht="20.149999999999999" customHeight="1" x14ac:dyDescent="0.35">
      <c r="A85" s="508">
        <f>A80+1</f>
        <v>9</v>
      </c>
      <c r="B85" s="520" t="s">
        <v>15</v>
      </c>
      <c r="C85" s="521"/>
    </row>
    <row r="86" spans="1:8" s="41" customFormat="1" ht="20.149999999999999" customHeight="1" x14ac:dyDescent="0.35">
      <c r="A86" s="58"/>
      <c r="B86" s="452" t="s">
        <v>499</v>
      </c>
      <c r="C86" s="518"/>
      <c r="D86" s="56"/>
    </row>
    <row r="87" spans="1:8" s="41" customFormat="1" ht="20.149999999999999" customHeight="1" x14ac:dyDescent="0.35">
      <c r="A87" s="58"/>
      <c r="B87" s="452" t="s">
        <v>500</v>
      </c>
      <c r="C87" s="518"/>
      <c r="D87" s="56"/>
    </row>
    <row r="88" spans="1:8" s="64" customFormat="1" ht="15.5" x14ac:dyDescent="0.35">
      <c r="A88" s="71"/>
      <c r="B88" s="523"/>
      <c r="C88" s="524"/>
      <c r="D88" s="56"/>
    </row>
    <row r="89" spans="1:8" s="64" customFormat="1" ht="27" customHeight="1" x14ac:dyDescent="0.35">
      <c r="A89" s="500" t="s">
        <v>25</v>
      </c>
      <c r="B89" s="525"/>
      <c r="C89" s="526">
        <f>130-SUM(B89,D89)</f>
        <v>113.14</v>
      </c>
      <c r="D89" s="525">
        <v>16.86</v>
      </c>
      <c r="E89" s="503"/>
    </row>
    <row r="90" spans="1:8" s="64" customFormat="1" ht="20.149999999999999" customHeight="1" x14ac:dyDescent="0.35">
      <c r="A90" s="58">
        <v>1</v>
      </c>
      <c r="B90" s="62" t="s">
        <v>501</v>
      </c>
      <c r="C90" s="241"/>
    </row>
    <row r="91" spans="1:8" s="64" customFormat="1" ht="20.149999999999999" customHeight="1" x14ac:dyDescent="0.35">
      <c r="A91" s="527"/>
      <c r="B91" s="76" t="s">
        <v>502</v>
      </c>
      <c r="C91" s="265"/>
    </row>
    <row r="92" spans="1:8" s="64" customFormat="1" ht="20.149999999999999" customHeight="1" x14ac:dyDescent="0.35">
      <c r="A92" s="527"/>
      <c r="B92" s="76" t="s">
        <v>503</v>
      </c>
      <c r="C92" s="265"/>
    </row>
    <row r="93" spans="1:8" s="64" customFormat="1" ht="20.149999999999999" customHeight="1" x14ac:dyDescent="0.35">
      <c r="A93" s="527"/>
      <c r="B93" s="77" t="s">
        <v>504</v>
      </c>
      <c r="C93" s="241"/>
    </row>
    <row r="94" spans="1:8" s="64" customFormat="1" ht="20.149999999999999" customHeight="1" x14ac:dyDescent="0.35">
      <c r="A94" s="527"/>
      <c r="B94" s="76" t="s">
        <v>505</v>
      </c>
      <c r="C94" s="265"/>
    </row>
    <row r="95" spans="1:8" s="64" customFormat="1" ht="20.149999999999999" customHeight="1" x14ac:dyDescent="0.35">
      <c r="A95" s="58"/>
      <c r="B95" s="76" t="s">
        <v>506</v>
      </c>
      <c r="C95" s="733"/>
    </row>
    <row r="96" spans="1:8" s="64" customFormat="1" ht="20.149999999999999" customHeight="1" x14ac:dyDescent="0.35">
      <c r="A96" s="58"/>
      <c r="B96" s="76" t="s">
        <v>507</v>
      </c>
      <c r="C96" s="733"/>
    </row>
    <row r="97" spans="1:3" s="64" customFormat="1" ht="20.149999999999999" customHeight="1" x14ac:dyDescent="0.35">
      <c r="A97" s="58"/>
      <c r="B97" s="76" t="s">
        <v>508</v>
      </c>
      <c r="C97" s="733"/>
    </row>
    <row r="98" spans="1:3" s="64" customFormat="1" ht="20.149999999999999" customHeight="1" x14ac:dyDescent="0.35">
      <c r="A98" s="527"/>
      <c r="B98" s="76" t="s">
        <v>509</v>
      </c>
      <c r="C98" s="265"/>
    </row>
    <row r="99" spans="1:3" s="64" customFormat="1" ht="20.149999999999999" customHeight="1" x14ac:dyDescent="0.35">
      <c r="A99" s="527"/>
      <c r="B99" s="76" t="s">
        <v>510</v>
      </c>
      <c r="C99" s="528"/>
    </row>
    <row r="100" spans="1:3" s="64" customFormat="1" ht="20.149999999999999" customHeight="1" x14ac:dyDescent="0.35">
      <c r="A100" s="58"/>
      <c r="B100" s="76" t="s">
        <v>511</v>
      </c>
      <c r="C100" s="528"/>
    </row>
    <row r="101" spans="1:3" s="64" customFormat="1" ht="20.149999999999999" customHeight="1" x14ac:dyDescent="0.35">
      <c r="A101" s="58"/>
      <c r="B101" s="76" t="s">
        <v>512</v>
      </c>
      <c r="C101" s="528"/>
    </row>
    <row r="102" spans="1:3" s="64" customFormat="1" ht="20.149999999999999" customHeight="1" x14ac:dyDescent="0.35">
      <c r="A102" s="58">
        <f>A90+1</f>
        <v>2</v>
      </c>
      <c r="B102" s="62" t="s">
        <v>513</v>
      </c>
      <c r="C102" s="241"/>
    </row>
    <row r="103" spans="1:3" s="64" customFormat="1" ht="20.149999999999999" customHeight="1" x14ac:dyDescent="0.35">
      <c r="A103" s="58"/>
      <c r="B103" s="76" t="s">
        <v>514</v>
      </c>
      <c r="C103" s="529"/>
    </row>
    <row r="104" spans="1:3" s="64" customFormat="1" ht="20.149999999999999" customHeight="1" x14ac:dyDescent="0.35">
      <c r="A104" s="527"/>
      <c r="B104" s="76" t="s">
        <v>515</v>
      </c>
      <c r="C104" s="265"/>
    </row>
    <row r="105" spans="1:3" s="64" customFormat="1" ht="20.149999999999999" customHeight="1" x14ac:dyDescent="0.35">
      <c r="A105" s="58">
        <f>A102+1</f>
        <v>3</v>
      </c>
      <c r="B105" s="62" t="s">
        <v>516</v>
      </c>
      <c r="C105" s="241"/>
    </row>
    <row r="106" spans="1:3" s="64" customFormat="1" ht="20.149999999999999" customHeight="1" x14ac:dyDescent="0.35">
      <c r="A106" s="58"/>
      <c r="B106" s="76" t="s">
        <v>517</v>
      </c>
      <c r="C106" s="529"/>
    </row>
    <row r="107" spans="1:3" s="64" customFormat="1" ht="20.149999999999999" customHeight="1" x14ac:dyDescent="0.35">
      <c r="A107" s="58"/>
      <c r="B107" s="76" t="s">
        <v>518</v>
      </c>
      <c r="C107" s="529"/>
    </row>
    <row r="108" spans="1:3" s="64" customFormat="1" ht="20.149999999999999" customHeight="1" x14ac:dyDescent="0.35">
      <c r="A108" s="527"/>
      <c r="B108" s="76" t="s">
        <v>519</v>
      </c>
      <c r="C108" s="265"/>
    </row>
    <row r="109" spans="1:3" s="64" customFormat="1" ht="20.149999999999999" customHeight="1" x14ac:dyDescent="0.35">
      <c r="A109" s="527"/>
      <c r="B109" s="76" t="s">
        <v>520</v>
      </c>
      <c r="C109" s="265"/>
    </row>
    <row r="110" spans="1:3" s="64" customFormat="1" ht="20.149999999999999" customHeight="1" x14ac:dyDescent="0.35">
      <c r="A110" s="58"/>
      <c r="B110" s="76" t="s">
        <v>521</v>
      </c>
      <c r="C110" s="265"/>
    </row>
    <row r="111" spans="1:3" s="64" customFormat="1" ht="20.149999999999999" customHeight="1" x14ac:dyDescent="0.35">
      <c r="A111" s="58"/>
      <c r="B111" s="76" t="s">
        <v>522</v>
      </c>
      <c r="C111" s="265"/>
    </row>
    <row r="112" spans="1:3" s="64" customFormat="1" ht="20.149999999999999" customHeight="1" x14ac:dyDescent="0.35">
      <c r="A112" s="58">
        <f>A105+1</f>
        <v>4</v>
      </c>
      <c r="B112" s="62" t="s">
        <v>523</v>
      </c>
      <c r="C112" s="241"/>
    </row>
    <row r="113" spans="1:3" s="64" customFormat="1" ht="20.149999999999999" customHeight="1" x14ac:dyDescent="0.35">
      <c r="A113" s="58"/>
      <c r="B113" s="76" t="s">
        <v>524</v>
      </c>
      <c r="C113" s="529"/>
    </row>
    <row r="114" spans="1:3" s="64" customFormat="1" ht="20.149999999999999" customHeight="1" x14ac:dyDescent="0.35">
      <c r="A114" s="58"/>
      <c r="B114" s="76" t="s">
        <v>525</v>
      </c>
      <c r="C114" s="529"/>
    </row>
    <row r="115" spans="1:3" s="64" customFormat="1" ht="20.149999999999999" customHeight="1" x14ac:dyDescent="0.35">
      <c r="A115" s="527"/>
      <c r="B115" s="76" t="s">
        <v>526</v>
      </c>
      <c r="C115" s="265"/>
    </row>
    <row r="116" spans="1:3" s="64" customFormat="1" ht="20.149999999999999" customHeight="1" x14ac:dyDescent="0.35">
      <c r="A116" s="527"/>
      <c r="B116" s="76" t="s">
        <v>527</v>
      </c>
      <c r="C116" s="265"/>
    </row>
    <row r="117" spans="1:3" s="64" customFormat="1" ht="12.75" customHeight="1" x14ac:dyDescent="0.35">
      <c r="A117" s="241"/>
      <c r="B117" s="77" t="s">
        <v>528</v>
      </c>
      <c r="C117" s="241"/>
    </row>
    <row r="118" spans="1:3" s="64" customFormat="1" ht="20.149999999999999" customHeight="1" x14ac:dyDescent="0.35">
      <c r="A118" s="58">
        <f>A112+1</f>
        <v>5</v>
      </c>
      <c r="B118" s="62" t="s">
        <v>529</v>
      </c>
      <c r="C118" s="241"/>
    </row>
    <row r="119" spans="1:3" s="64" customFormat="1" ht="20.149999999999999" customHeight="1" x14ac:dyDescent="0.35">
      <c r="A119" s="527"/>
      <c r="B119" s="76" t="s">
        <v>530</v>
      </c>
      <c r="C119" s="265"/>
    </row>
    <row r="120" spans="1:3" s="64" customFormat="1" ht="20.149999999999999" customHeight="1" x14ac:dyDescent="0.35">
      <c r="A120" s="527"/>
      <c r="B120" s="76" t="s">
        <v>531</v>
      </c>
      <c r="C120" s="265"/>
    </row>
    <row r="121" spans="1:3" s="64" customFormat="1" ht="20.149999999999999" customHeight="1" x14ac:dyDescent="0.35">
      <c r="A121" s="58"/>
      <c r="B121" s="76" t="s">
        <v>532</v>
      </c>
      <c r="C121" s="265"/>
    </row>
    <row r="122" spans="1:3" s="64" customFormat="1" ht="20.149999999999999" customHeight="1" x14ac:dyDescent="0.35">
      <c r="A122" s="58"/>
      <c r="B122" s="76" t="s">
        <v>533</v>
      </c>
      <c r="C122" s="265"/>
    </row>
    <row r="123" spans="1:3" s="64" customFormat="1" ht="20.149999999999999" customHeight="1" x14ac:dyDescent="0.35">
      <c r="A123" s="58"/>
      <c r="B123" s="76" t="s">
        <v>534</v>
      </c>
      <c r="C123" s="529"/>
    </row>
    <row r="124" spans="1:3" s="64" customFormat="1" ht="12.75" customHeight="1" x14ac:dyDescent="0.35">
      <c r="A124" s="241"/>
      <c r="B124" s="77" t="s">
        <v>535</v>
      </c>
      <c r="C124" s="241"/>
    </row>
    <row r="125" spans="1:3" s="64" customFormat="1" ht="20.149999999999999" customHeight="1" x14ac:dyDescent="0.35">
      <c r="A125" s="58">
        <f>A118+1</f>
        <v>6</v>
      </c>
      <c r="B125" s="62" t="s">
        <v>15</v>
      </c>
      <c r="C125" s="241"/>
    </row>
    <row r="126" spans="1:3" s="64" customFormat="1" ht="20.149999999999999" customHeight="1" x14ac:dyDescent="0.35">
      <c r="A126" s="527"/>
      <c r="B126" s="76" t="s">
        <v>536</v>
      </c>
      <c r="C126" s="265"/>
    </row>
    <row r="127" spans="1:3" s="64" customFormat="1" ht="20.149999999999999" customHeight="1" x14ac:dyDescent="0.35">
      <c r="A127" s="527"/>
      <c r="B127" s="76" t="s">
        <v>537</v>
      </c>
      <c r="C127" s="265"/>
    </row>
    <row r="128" spans="1:3" s="64" customFormat="1" ht="12.75" customHeight="1" x14ac:dyDescent="0.35">
      <c r="A128" s="241"/>
      <c r="B128" s="77" t="s">
        <v>538</v>
      </c>
      <c r="C128" s="241"/>
    </row>
    <row r="129" spans="1:5" s="64" customFormat="1" ht="20.149999999999999" customHeight="1" x14ac:dyDescent="0.35">
      <c r="A129" s="58"/>
      <c r="B129" s="76" t="s">
        <v>539</v>
      </c>
      <c r="C129" s="265"/>
    </row>
    <row r="130" spans="1:5" s="64" customFormat="1" ht="12.75" customHeight="1" x14ac:dyDescent="0.35">
      <c r="A130" s="241"/>
      <c r="B130" s="77" t="s">
        <v>540</v>
      </c>
      <c r="C130" s="241"/>
    </row>
    <row r="131" spans="1:5" s="64" customFormat="1" ht="26.15" customHeight="1" x14ac:dyDescent="0.35">
      <c r="A131" s="500" t="s">
        <v>541</v>
      </c>
      <c r="B131" s="525"/>
      <c r="C131" s="530"/>
      <c r="D131" s="525"/>
      <c r="E131" s="503"/>
    </row>
    <row r="132" spans="1:5" s="64" customFormat="1" ht="20.149999999999999" customHeight="1" x14ac:dyDescent="0.35">
      <c r="A132" s="58">
        <v>1</v>
      </c>
      <c r="B132" s="62" t="s">
        <v>542</v>
      </c>
      <c r="C132" s="241"/>
      <c r="D132" s="56"/>
    </row>
    <row r="133" spans="1:5" s="64" customFormat="1" ht="20.149999999999999" customHeight="1" x14ac:dyDescent="0.35">
      <c r="A133" s="58"/>
      <c r="B133" s="76" t="s">
        <v>434</v>
      </c>
      <c r="C133" s="504"/>
      <c r="D133" s="56"/>
    </row>
    <row r="134" spans="1:5" s="64" customFormat="1" ht="20.149999999999999" customHeight="1" x14ac:dyDescent="0.35">
      <c r="A134" s="58"/>
      <c r="B134" s="76" t="s">
        <v>447</v>
      </c>
      <c r="C134" s="734"/>
      <c r="D134" s="56"/>
    </row>
    <row r="135" spans="1:5" s="64" customFormat="1" ht="20.149999999999999" customHeight="1" x14ac:dyDescent="0.35">
      <c r="A135" s="58"/>
      <c r="B135" s="76" t="s">
        <v>543</v>
      </c>
      <c r="C135" s="734"/>
      <c r="D135" s="56"/>
    </row>
    <row r="136" spans="1:5" s="64" customFormat="1" ht="20.149999999999999" customHeight="1" x14ac:dyDescent="0.35">
      <c r="A136" s="58"/>
      <c r="B136" s="76" t="s">
        <v>544</v>
      </c>
      <c r="C136" s="504"/>
      <c r="D136" s="56"/>
    </row>
    <row r="137" spans="1:5" s="64" customFormat="1" ht="20.149999999999999" customHeight="1" x14ac:dyDescent="0.35">
      <c r="A137" s="58"/>
      <c r="B137" s="76" t="s">
        <v>545</v>
      </c>
      <c r="C137" s="531"/>
      <c r="D137" s="56"/>
    </row>
    <row r="138" spans="1:5" s="64" customFormat="1" ht="20.149999999999999" customHeight="1" x14ac:dyDescent="0.35">
      <c r="A138" s="58"/>
      <c r="B138" s="76" t="s">
        <v>546</v>
      </c>
      <c r="C138" s="734"/>
      <c r="D138" s="56"/>
    </row>
    <row r="139" spans="1:5" s="64" customFormat="1" ht="20.149999999999999" customHeight="1" x14ac:dyDescent="0.35">
      <c r="A139" s="58"/>
      <c r="B139" s="76" t="s">
        <v>441</v>
      </c>
      <c r="C139" s="734"/>
      <c r="D139" s="505" t="s">
        <v>442</v>
      </c>
    </row>
    <row r="140" spans="1:5" s="64" customFormat="1" ht="19.399999999999999" customHeight="1" x14ac:dyDescent="0.35">
      <c r="A140" s="58"/>
      <c r="B140" s="506" t="s">
        <v>547</v>
      </c>
      <c r="C140" s="507"/>
      <c r="D140" s="505"/>
    </row>
    <row r="141" spans="1:5" s="64" customFormat="1" ht="63.75" customHeight="1" x14ac:dyDescent="0.35">
      <c r="A141" s="58"/>
      <c r="B141" s="764"/>
      <c r="C141" s="765"/>
      <c r="D141" s="766"/>
    </row>
    <row r="142" spans="1:5" s="64" customFormat="1" ht="19.399999999999999" customHeight="1" x14ac:dyDescent="0.35">
      <c r="A142" s="58"/>
      <c r="B142" s="506" t="s">
        <v>445</v>
      </c>
      <c r="C142" s="507"/>
      <c r="D142" s="505"/>
    </row>
    <row r="143" spans="1:5" s="64" customFormat="1" ht="63.75" customHeight="1" x14ac:dyDescent="0.35">
      <c r="A143" s="58"/>
      <c r="B143" s="870"/>
      <c r="C143" s="871"/>
      <c r="D143" s="872"/>
    </row>
    <row r="144" spans="1:5" s="64" customFormat="1" ht="20.149999999999999" customHeight="1" x14ac:dyDescent="0.35">
      <c r="A144" s="58">
        <f>A132+1</f>
        <v>2</v>
      </c>
      <c r="B144" s="62" t="s">
        <v>548</v>
      </c>
      <c r="C144" s="241"/>
      <c r="D144" s="56"/>
    </row>
    <row r="145" spans="1:9" s="64" customFormat="1" ht="20.149999999999999" customHeight="1" x14ac:dyDescent="0.35">
      <c r="A145" s="58"/>
      <c r="B145" s="506" t="s">
        <v>549</v>
      </c>
      <c r="C145" s="504"/>
      <c r="D145" s="239" t="s">
        <v>113</v>
      </c>
    </row>
    <row r="146" spans="1:9" s="64" customFormat="1" ht="20.149999999999999" customHeight="1" x14ac:dyDescent="0.35">
      <c r="A146" s="58"/>
      <c r="B146" s="76" t="s">
        <v>449</v>
      </c>
      <c r="C146" s="511"/>
      <c r="D146" s="239" t="s">
        <v>113</v>
      </c>
    </row>
    <row r="147" spans="1:9" s="64" customFormat="1" ht="20.149999999999999" customHeight="1" x14ac:dyDescent="0.35">
      <c r="A147" s="510"/>
      <c r="B147" s="76" t="s">
        <v>550</v>
      </c>
      <c r="C147" s="265"/>
    </row>
    <row r="148" spans="1:9" s="64" customFormat="1" ht="20.149999999999999" customHeight="1" x14ac:dyDescent="0.35">
      <c r="A148" s="58"/>
      <c r="B148" s="76" t="s">
        <v>434</v>
      </c>
      <c r="C148" s="504"/>
      <c r="D148" s="56"/>
    </row>
    <row r="149" spans="1:9" s="64" customFormat="1" ht="20.149999999999999" customHeight="1" x14ac:dyDescent="0.35">
      <c r="A149" s="58"/>
      <c r="B149" s="76" t="s">
        <v>447</v>
      </c>
      <c r="C149" s="734"/>
      <c r="D149" s="56"/>
    </row>
    <row r="150" spans="1:9" s="64" customFormat="1" ht="20.149999999999999" customHeight="1" x14ac:dyDescent="0.35">
      <c r="A150" s="58"/>
      <c r="B150" s="76" t="s">
        <v>545</v>
      </c>
      <c r="C150" s="735"/>
      <c r="D150" s="56"/>
    </row>
    <row r="151" spans="1:9" s="64" customFormat="1" ht="20.149999999999999" customHeight="1" x14ac:dyDescent="0.35">
      <c r="A151" s="58"/>
      <c r="B151" s="76" t="s">
        <v>441</v>
      </c>
      <c r="C151" s="734"/>
      <c r="D151" s="505" t="s">
        <v>442</v>
      </c>
    </row>
    <row r="152" spans="1:9" s="64" customFormat="1" ht="18.649999999999999" customHeight="1" x14ac:dyDescent="0.35">
      <c r="A152" s="58"/>
      <c r="B152" s="506" t="s">
        <v>547</v>
      </c>
      <c r="C152" s="507"/>
      <c r="D152" s="505"/>
    </row>
    <row r="153" spans="1:9" s="64" customFormat="1" ht="63.75" customHeight="1" x14ac:dyDescent="0.35">
      <c r="A153" s="58"/>
      <c r="B153" s="764"/>
      <c r="C153" s="765"/>
      <c r="D153" s="766"/>
    </row>
    <row r="154" spans="1:9" s="64" customFormat="1" ht="20.149999999999999" customHeight="1" x14ac:dyDescent="0.35">
      <c r="A154" s="58"/>
      <c r="B154" s="76" t="s">
        <v>551</v>
      </c>
      <c r="C154" s="507"/>
      <c r="D154" s="505"/>
    </row>
    <row r="155" spans="1:9" s="64" customFormat="1" ht="63.75" customHeight="1" x14ac:dyDescent="0.35">
      <c r="A155" s="58"/>
      <c r="B155" s="764"/>
      <c r="C155" s="765"/>
      <c r="D155" s="766"/>
    </row>
    <row r="156" spans="1:9" s="64" customFormat="1" ht="20.149999999999999" customHeight="1" x14ac:dyDescent="0.35">
      <c r="A156" s="58">
        <f>+A144+1</f>
        <v>3</v>
      </c>
      <c r="B156" s="62" t="s">
        <v>552</v>
      </c>
      <c r="C156" s="241"/>
      <c r="G156" s="222" t="s">
        <v>553</v>
      </c>
      <c r="H156" s="222"/>
    </row>
    <row r="157" spans="1:9" ht="20.149999999999999" customHeight="1" x14ac:dyDescent="0.35">
      <c r="A157" s="58"/>
      <c r="B157" s="76" t="s">
        <v>554</v>
      </c>
      <c r="C157" s="504"/>
      <c r="D157" s="239" t="s">
        <v>113</v>
      </c>
      <c r="G157" s="514" t="s">
        <v>555</v>
      </c>
      <c r="H157" s="514" t="s">
        <v>556</v>
      </c>
      <c r="I157" s="514" t="s">
        <v>557</v>
      </c>
    </row>
    <row r="158" spans="1:9" ht="20.149999999999999" customHeight="1" x14ac:dyDescent="0.35">
      <c r="A158" s="58"/>
      <c r="B158" s="76" t="s">
        <v>558</v>
      </c>
      <c r="D158" s="239" t="s">
        <v>559</v>
      </c>
    </row>
    <row r="159" spans="1:9" ht="20.149999999999999" customHeight="1" x14ac:dyDescent="0.35">
      <c r="A159" s="58"/>
      <c r="B159" s="76" t="s">
        <v>560</v>
      </c>
      <c r="C159" s="736"/>
      <c r="D159" s="239" t="s">
        <v>559</v>
      </c>
    </row>
    <row r="160" spans="1:9" ht="20.149999999999999" customHeight="1" x14ac:dyDescent="0.35">
      <c r="A160" s="58"/>
      <c r="B160" s="76" t="s">
        <v>561</v>
      </c>
      <c r="C160" s="736"/>
      <c r="D160" s="239" t="s">
        <v>113</v>
      </c>
    </row>
    <row r="161" spans="1:5" ht="20.149999999999999" customHeight="1" x14ac:dyDescent="0.35">
      <c r="A161" s="58"/>
      <c r="B161" s="76" t="s">
        <v>434</v>
      </c>
      <c r="C161" s="736"/>
      <c r="D161" s="239"/>
    </row>
    <row r="162" spans="1:5" ht="20.149999999999999" customHeight="1" x14ac:dyDescent="0.35">
      <c r="A162" s="58"/>
      <c r="B162" s="76" t="s">
        <v>447</v>
      </c>
      <c r="C162" s="736"/>
      <c r="D162" s="239"/>
    </row>
    <row r="163" spans="1:5" ht="20.149999999999999" customHeight="1" x14ac:dyDescent="0.35">
      <c r="A163" s="58"/>
      <c r="B163" s="76" t="s">
        <v>545</v>
      </c>
      <c r="C163" s="736"/>
      <c r="D163" s="239"/>
    </row>
    <row r="164" spans="1:5" s="64" customFormat="1" ht="20.149999999999999" customHeight="1" x14ac:dyDescent="0.35">
      <c r="A164" s="58"/>
      <c r="B164" s="76" t="s">
        <v>441</v>
      </c>
      <c r="C164" s="734"/>
      <c r="D164" s="505" t="s">
        <v>442</v>
      </c>
    </row>
    <row r="165" spans="1:5" s="64" customFormat="1" ht="20.149999999999999" customHeight="1" x14ac:dyDescent="0.35">
      <c r="A165" s="58">
        <f>+A156+1</f>
        <v>4</v>
      </c>
      <c r="B165" s="62" t="s">
        <v>562</v>
      </c>
      <c r="C165" s="241"/>
    </row>
    <row r="166" spans="1:5" s="64" customFormat="1" ht="20.149999999999999" customHeight="1" x14ac:dyDescent="0.35">
      <c r="A166" s="58"/>
      <c r="B166" s="76" t="s">
        <v>563</v>
      </c>
      <c r="C166" s="737"/>
    </row>
    <row r="167" spans="1:5" s="64" customFormat="1" ht="20.149999999999999" customHeight="1" x14ac:dyDescent="0.35">
      <c r="A167" s="58"/>
      <c r="B167" s="76" t="s">
        <v>564</v>
      </c>
      <c r="C167" s="737"/>
    </row>
    <row r="168" spans="1:5" s="64" customFormat="1" ht="20.149999999999999" customHeight="1" x14ac:dyDescent="0.35">
      <c r="A168" s="58"/>
      <c r="B168" s="76" t="s">
        <v>565</v>
      </c>
      <c r="C168" s="532"/>
    </row>
    <row r="169" spans="1:5" s="64" customFormat="1" ht="20.149999999999999" customHeight="1" x14ac:dyDescent="0.35">
      <c r="A169" s="58"/>
      <c r="B169" s="76" t="s">
        <v>566</v>
      </c>
      <c r="C169" s="738"/>
    </row>
    <row r="170" spans="1:5" s="64" customFormat="1" ht="15.5" x14ac:dyDescent="0.35">
      <c r="A170" s="58"/>
      <c r="B170" s="76"/>
      <c r="C170" s="76"/>
    </row>
    <row r="171" spans="1:5" s="64" customFormat="1" ht="15.5" x14ac:dyDescent="0.35">
      <c r="A171" s="58"/>
      <c r="B171" s="76"/>
      <c r="C171" s="76"/>
    </row>
    <row r="172" spans="1:5" s="64" customFormat="1" ht="26.15" customHeight="1" x14ac:dyDescent="0.35">
      <c r="A172" s="500" t="s">
        <v>44</v>
      </c>
      <c r="B172" s="501"/>
      <c r="C172" s="502"/>
      <c r="D172" s="501"/>
      <c r="E172" s="503"/>
    </row>
    <row r="173" spans="1:5" s="64" customFormat="1" ht="20.149999999999999" customHeight="1" x14ac:dyDescent="0.35">
      <c r="A173" s="58">
        <v>1</v>
      </c>
      <c r="B173" s="62" t="s">
        <v>567</v>
      </c>
      <c r="C173" s="241"/>
    </row>
    <row r="174" spans="1:5" s="64" customFormat="1" ht="20.149999999999999" customHeight="1" x14ac:dyDescent="0.35">
      <c r="A174" s="510"/>
      <c r="B174" s="76" t="s">
        <v>434</v>
      </c>
      <c r="C174" s="504"/>
    </row>
    <row r="175" spans="1:5" s="64" customFormat="1" ht="20.149999999999999" customHeight="1" x14ac:dyDescent="0.35">
      <c r="A175" s="510"/>
      <c r="B175" s="76" t="s">
        <v>447</v>
      </c>
      <c r="C175" s="734"/>
    </row>
    <row r="176" spans="1:5" s="64" customFormat="1" ht="20.149999999999999" customHeight="1" x14ac:dyDescent="0.35">
      <c r="A176" s="510"/>
      <c r="B176" s="76" t="s">
        <v>568</v>
      </c>
      <c r="C176" s="265"/>
    </row>
    <row r="177" spans="1:4" s="64" customFormat="1" ht="20.149999999999999" customHeight="1" x14ac:dyDescent="0.35">
      <c r="A177" s="533"/>
      <c r="B177" s="76" t="s">
        <v>569</v>
      </c>
      <c r="C177" s="518"/>
    </row>
    <row r="178" spans="1:4" s="64" customFormat="1" ht="20.149999999999999" customHeight="1" x14ac:dyDescent="0.35">
      <c r="A178" s="510"/>
      <c r="B178" s="76" t="s">
        <v>570</v>
      </c>
      <c r="C178" s="265"/>
    </row>
    <row r="179" spans="1:4" s="64" customFormat="1" ht="20.149999999999999" customHeight="1" x14ac:dyDescent="0.35">
      <c r="A179" s="510"/>
      <c r="B179" s="76" t="s">
        <v>571</v>
      </c>
      <c r="C179" s="265"/>
    </row>
    <row r="180" spans="1:4" s="64" customFormat="1" ht="20.149999999999999" customHeight="1" x14ac:dyDescent="0.35">
      <c r="A180" s="510"/>
      <c r="B180" s="534" t="s">
        <v>572</v>
      </c>
      <c r="C180" s="504"/>
      <c r="D180" s="239" t="s">
        <v>573</v>
      </c>
    </row>
    <row r="181" spans="1:4" s="64" customFormat="1" ht="20.149999999999999" customHeight="1" x14ac:dyDescent="0.35">
      <c r="A181" s="510"/>
      <c r="B181" s="534" t="s">
        <v>574</v>
      </c>
      <c r="C181" s="734"/>
      <c r="D181" s="239" t="s">
        <v>573</v>
      </c>
    </row>
    <row r="182" spans="1:4" s="64" customFormat="1" ht="20.149999999999999" customHeight="1" x14ac:dyDescent="0.35">
      <c r="A182" s="510"/>
      <c r="B182" s="534" t="s">
        <v>575</v>
      </c>
      <c r="C182" s="265"/>
      <c r="D182" s="239" t="s">
        <v>573</v>
      </c>
    </row>
    <row r="183" spans="1:4" s="64" customFormat="1" ht="20.149999999999999" customHeight="1" x14ac:dyDescent="0.35">
      <c r="A183" s="533"/>
      <c r="B183" s="534" t="s">
        <v>576</v>
      </c>
      <c r="C183" s="518"/>
      <c r="D183" s="239" t="s">
        <v>573</v>
      </c>
    </row>
    <row r="184" spans="1:4" s="64" customFormat="1" ht="20.149999999999999" customHeight="1" x14ac:dyDescent="0.35">
      <c r="A184" s="510"/>
      <c r="B184" s="534" t="s">
        <v>577</v>
      </c>
      <c r="C184" s="265"/>
      <c r="D184" s="239" t="s">
        <v>573</v>
      </c>
    </row>
    <row r="185" spans="1:4" s="64" customFormat="1" ht="20.149999999999999" customHeight="1" x14ac:dyDescent="0.35">
      <c r="A185" s="510"/>
      <c r="B185" s="534" t="s">
        <v>578</v>
      </c>
      <c r="C185" s="265"/>
      <c r="D185" s="239" t="s">
        <v>573</v>
      </c>
    </row>
    <row r="186" spans="1:4" s="64" customFormat="1" ht="20.149999999999999" customHeight="1" x14ac:dyDescent="0.35">
      <c r="A186" s="510"/>
      <c r="B186" s="534" t="s">
        <v>579</v>
      </c>
      <c r="C186" s="504"/>
      <c r="D186" s="239" t="s">
        <v>573</v>
      </c>
    </row>
    <row r="187" spans="1:4" s="64" customFormat="1" ht="20.149999999999999" customHeight="1" x14ac:dyDescent="0.35">
      <c r="A187" s="510"/>
      <c r="B187" s="534" t="s">
        <v>580</v>
      </c>
      <c r="C187" s="734"/>
      <c r="D187" s="239" t="s">
        <v>573</v>
      </c>
    </row>
    <row r="188" spans="1:4" s="64" customFormat="1" ht="20.149999999999999" customHeight="1" x14ac:dyDescent="0.35">
      <c r="A188" s="510"/>
      <c r="B188" s="534" t="s">
        <v>581</v>
      </c>
      <c r="C188" s="265"/>
      <c r="D188" s="239" t="s">
        <v>573</v>
      </c>
    </row>
    <row r="189" spans="1:4" s="64" customFormat="1" ht="20.149999999999999" customHeight="1" x14ac:dyDescent="0.35">
      <c r="A189" s="533"/>
      <c r="B189" s="534" t="s">
        <v>582</v>
      </c>
      <c r="C189" s="518"/>
      <c r="D189" s="239" t="s">
        <v>573</v>
      </c>
    </row>
    <row r="190" spans="1:4" s="64" customFormat="1" ht="20.149999999999999" customHeight="1" x14ac:dyDescent="0.35">
      <c r="A190" s="510"/>
      <c r="B190" s="534" t="s">
        <v>583</v>
      </c>
      <c r="C190" s="265"/>
      <c r="D190" s="239" t="s">
        <v>573</v>
      </c>
    </row>
    <row r="191" spans="1:4" s="64" customFormat="1" ht="20.149999999999999" customHeight="1" x14ac:dyDescent="0.35">
      <c r="A191" s="510"/>
      <c r="B191" s="534" t="s">
        <v>584</v>
      </c>
      <c r="C191" s="265"/>
      <c r="D191" s="239" t="s">
        <v>573</v>
      </c>
    </row>
    <row r="192" spans="1:4" s="64" customFormat="1" ht="20.149999999999999" customHeight="1" x14ac:dyDescent="0.35">
      <c r="A192" s="58"/>
      <c r="B192" s="76" t="s">
        <v>441</v>
      </c>
      <c r="C192" s="734"/>
      <c r="D192" s="505"/>
    </row>
    <row r="193" spans="1:8" s="64" customFormat="1" ht="20.149999999999999" customHeight="1" x14ac:dyDescent="0.35">
      <c r="A193" s="510"/>
      <c r="B193" s="76" t="s">
        <v>585</v>
      </c>
      <c r="C193" s="734"/>
      <c r="D193" s="239" t="s">
        <v>113</v>
      </c>
      <c r="G193" s="47" t="s">
        <v>2</v>
      </c>
      <c r="H193" s="47" t="s">
        <v>7</v>
      </c>
    </row>
    <row r="194" spans="1:8" s="64" customFormat="1" ht="12.75" customHeight="1" x14ac:dyDescent="0.35">
      <c r="A194" s="510"/>
      <c r="B194" s="77" t="s">
        <v>586</v>
      </c>
      <c r="C194" s="241"/>
    </row>
    <row r="195" spans="1:8" s="64" customFormat="1" ht="20.149999999999999" customHeight="1" x14ac:dyDescent="0.35">
      <c r="A195" s="58">
        <f>A173+1</f>
        <v>2</v>
      </c>
      <c r="B195" s="62" t="s">
        <v>562</v>
      </c>
      <c r="C195" s="241"/>
    </row>
    <row r="196" spans="1:8" s="64" customFormat="1" ht="20.149999999999999" customHeight="1" x14ac:dyDescent="0.35">
      <c r="A196" s="533"/>
      <c r="B196" s="76" t="s">
        <v>587</v>
      </c>
      <c r="C196" s="535"/>
    </row>
    <row r="197" spans="1:8" s="64" customFormat="1" ht="20.149999999999999" customHeight="1" x14ac:dyDescent="0.35">
      <c r="A197" s="510"/>
      <c r="B197" s="76" t="s">
        <v>588</v>
      </c>
      <c r="C197" s="518"/>
    </row>
    <row r="198" spans="1:8" s="64" customFormat="1" ht="20.149999999999999" customHeight="1" x14ac:dyDescent="0.35">
      <c r="A198" s="510"/>
      <c r="B198" s="76" t="s">
        <v>589</v>
      </c>
      <c r="C198" s="734"/>
      <c r="D198" s="239" t="s">
        <v>113</v>
      </c>
      <c r="G198" s="47" t="s">
        <v>2</v>
      </c>
      <c r="H198" s="47" t="s">
        <v>7</v>
      </c>
    </row>
    <row r="199" spans="1:8" s="64" customFormat="1" ht="20.149999999999999" customHeight="1" x14ac:dyDescent="0.35">
      <c r="A199" s="510"/>
      <c r="B199" s="76" t="s">
        <v>590</v>
      </c>
      <c r="C199" s="734"/>
      <c r="D199" s="239" t="s">
        <v>113</v>
      </c>
      <c r="G199" s="47" t="s">
        <v>2</v>
      </c>
      <c r="H199" s="47" t="s">
        <v>7</v>
      </c>
    </row>
    <row r="200" spans="1:8" s="64" customFormat="1" ht="20.149999999999999" customHeight="1" x14ac:dyDescent="0.35">
      <c r="A200" s="533"/>
      <c r="B200" s="76" t="s">
        <v>591</v>
      </c>
      <c r="C200" s="734"/>
      <c r="D200" s="239" t="s">
        <v>113</v>
      </c>
    </row>
    <row r="201" spans="1:8" s="64" customFormat="1" ht="20.149999999999999" customHeight="1" x14ac:dyDescent="0.35">
      <c r="A201" s="58">
        <f>A195+1</f>
        <v>3</v>
      </c>
      <c r="B201" s="59" t="s">
        <v>592</v>
      </c>
      <c r="C201" s="241"/>
    </row>
    <row r="202" spans="1:8" s="64" customFormat="1" ht="20.149999999999999" customHeight="1" x14ac:dyDescent="0.35">
      <c r="A202" s="510"/>
      <c r="B202" s="76" t="s">
        <v>593</v>
      </c>
      <c r="C202" s="518"/>
      <c r="D202" s="239"/>
      <c r="G202" s="47" t="s">
        <v>2</v>
      </c>
      <c r="H202" s="47" t="s">
        <v>7</v>
      </c>
    </row>
    <row r="203" spans="1:8" s="64" customFormat="1" ht="20.149999999999999" customHeight="1" x14ac:dyDescent="0.35">
      <c r="A203" s="510"/>
      <c r="B203" s="76" t="s">
        <v>594</v>
      </c>
      <c r="C203" s="518"/>
      <c r="D203" s="239"/>
      <c r="G203" s="47" t="s">
        <v>2</v>
      </c>
      <c r="H203" s="47" t="s">
        <v>7</v>
      </c>
    </row>
    <row r="204" spans="1:8" s="64" customFormat="1" ht="20.149999999999999" customHeight="1" x14ac:dyDescent="0.35">
      <c r="A204" s="533"/>
      <c r="B204" s="76" t="s">
        <v>595</v>
      </c>
      <c r="C204" s="535"/>
    </row>
    <row r="205" spans="1:8" s="64" customFormat="1" ht="20.149999999999999" customHeight="1" x14ac:dyDescent="0.35">
      <c r="A205" s="510"/>
      <c r="B205" s="76" t="s">
        <v>596</v>
      </c>
      <c r="C205" s="518"/>
    </row>
    <row r="206" spans="1:8" s="64" customFormat="1" ht="20.149999999999999" customHeight="1" x14ac:dyDescent="0.35">
      <c r="A206" s="58">
        <f>A201+1</f>
        <v>4</v>
      </c>
      <c r="B206" s="59" t="s">
        <v>597</v>
      </c>
      <c r="C206" s="241"/>
      <c r="D206" s="239"/>
      <c r="G206" s="47" t="s">
        <v>2</v>
      </c>
      <c r="H206" s="47" t="s">
        <v>7</v>
      </c>
    </row>
    <row r="207" spans="1:8" s="64" customFormat="1" ht="20.149999999999999" customHeight="1" x14ac:dyDescent="0.35">
      <c r="A207" s="510"/>
      <c r="B207" s="76" t="s">
        <v>598</v>
      </c>
      <c r="C207" s="518"/>
      <c r="D207" s="239"/>
      <c r="G207" s="47" t="s">
        <v>2</v>
      </c>
      <c r="H207" s="47" t="s">
        <v>7</v>
      </c>
    </row>
    <row r="208" spans="1:8" s="64" customFormat="1" ht="20.149999999999999" customHeight="1" x14ac:dyDescent="0.35">
      <c r="A208" s="533"/>
      <c r="B208" s="76" t="s">
        <v>599</v>
      </c>
      <c r="C208" s="518"/>
    </row>
    <row r="209" spans="1:8" s="64" customFormat="1" ht="20.149999999999999" customHeight="1" x14ac:dyDescent="0.35">
      <c r="A209" s="510"/>
      <c r="B209" s="76" t="s">
        <v>600</v>
      </c>
      <c r="C209" s="518"/>
    </row>
    <row r="210" spans="1:8" s="64" customFormat="1" ht="20.149999999999999" customHeight="1" x14ac:dyDescent="0.35">
      <c r="A210" s="510"/>
      <c r="B210" s="76" t="s">
        <v>601</v>
      </c>
      <c r="C210" s="518"/>
      <c r="D210" s="239"/>
      <c r="G210" s="47" t="s">
        <v>2</v>
      </c>
      <c r="H210" s="47" t="s">
        <v>7</v>
      </c>
    </row>
    <row r="211" spans="1:8" s="64" customFormat="1" ht="20.149999999999999" customHeight="1" x14ac:dyDescent="0.35">
      <c r="A211" s="510"/>
      <c r="B211" s="76" t="s">
        <v>602</v>
      </c>
      <c r="C211" s="518"/>
      <c r="D211" s="239"/>
      <c r="G211" s="47" t="s">
        <v>2</v>
      </c>
      <c r="H211" s="47" t="s">
        <v>7</v>
      </c>
    </row>
    <row r="212" spans="1:8" s="64" customFormat="1" ht="20.149999999999999" customHeight="1" x14ac:dyDescent="0.35">
      <c r="A212" s="510"/>
      <c r="B212" s="76" t="s">
        <v>603</v>
      </c>
      <c r="C212" s="518"/>
      <c r="D212" s="239"/>
      <c r="G212" s="47" t="s">
        <v>2</v>
      </c>
      <c r="H212" s="47" t="s">
        <v>7</v>
      </c>
    </row>
    <row r="213" spans="1:8" s="64" customFormat="1" ht="20.149999999999999" customHeight="1" x14ac:dyDescent="0.35">
      <c r="A213" s="510"/>
      <c r="B213" s="76" t="s">
        <v>604</v>
      </c>
      <c r="C213" s="518"/>
      <c r="D213" s="239"/>
      <c r="G213" s="47" t="s">
        <v>2</v>
      </c>
      <c r="H213" s="47" t="s">
        <v>7</v>
      </c>
    </row>
    <row r="214" spans="1:8" s="64" customFormat="1" ht="20.149999999999999" customHeight="1" x14ac:dyDescent="0.35">
      <c r="A214" s="533"/>
      <c r="B214" s="76" t="s">
        <v>605</v>
      </c>
      <c r="C214" s="518"/>
    </row>
    <row r="215" spans="1:8" s="64" customFormat="1" ht="15.5" x14ac:dyDescent="0.35">
      <c r="A215" s="533"/>
      <c r="B215" s="76"/>
      <c r="C215" s="76"/>
    </row>
    <row r="216" spans="1:8" s="503" customFormat="1" ht="19.399999999999999" customHeight="1" x14ac:dyDescent="0.35">
      <c r="A216" s="500" t="s">
        <v>606</v>
      </c>
      <c r="B216" s="501"/>
      <c r="C216" s="502"/>
      <c r="D216" s="501"/>
    </row>
    <row r="217" spans="1:8" s="64" customFormat="1" ht="20.149999999999999" customHeight="1" x14ac:dyDescent="0.35">
      <c r="A217" s="58">
        <v>1</v>
      </c>
      <c r="B217" s="62" t="s">
        <v>607</v>
      </c>
      <c r="C217" s="265"/>
    </row>
    <row r="218" spans="1:8" s="64" customFormat="1" ht="12.75" customHeight="1" x14ac:dyDescent="0.35">
      <c r="A218" s="112"/>
      <c r="B218" s="77" t="s">
        <v>540</v>
      </c>
      <c r="C218" s="241"/>
    </row>
    <row r="219" spans="1:8" s="64" customFormat="1" ht="12.75" customHeight="1" x14ac:dyDescent="0.35">
      <c r="A219" s="112"/>
      <c r="B219" s="59"/>
      <c r="C219" s="241"/>
      <c r="D219" s="112"/>
    </row>
    <row r="220" spans="1:8" ht="20.149999999999999" customHeight="1" x14ac:dyDescent="0.35">
      <c r="A220" s="58"/>
      <c r="B220" s="62" t="s">
        <v>136</v>
      </c>
    </row>
    <row r="221" spans="1:8" ht="200.15" customHeight="1" x14ac:dyDescent="0.25">
      <c r="B221" s="864"/>
      <c r="C221" s="865"/>
      <c r="D221" s="866"/>
    </row>
    <row r="222" spans="1:8" ht="12.75" customHeight="1" x14ac:dyDescent="0.3">
      <c r="B222" s="536" t="s">
        <v>608</v>
      </c>
    </row>
    <row r="223" spans="1:8" ht="12.75" customHeight="1" x14ac:dyDescent="0.25"/>
    <row r="224" spans="1:8" ht="12.75" customHeight="1" x14ac:dyDescent="0.25"/>
    <row r="225" ht="12.75" customHeight="1" x14ac:dyDescent="0.25"/>
    <row r="226" ht="12.75" customHeight="1" x14ac:dyDescent="0.25"/>
    <row r="227" ht="12.75" customHeight="1" x14ac:dyDescent="0.25"/>
    <row r="228" ht="12.75" customHeight="1" x14ac:dyDescent="0.25"/>
    <row r="229" ht="12.75" customHeight="1" x14ac:dyDescent="0.25"/>
    <row r="230" ht="12.75" customHeight="1" x14ac:dyDescent="0.25"/>
    <row r="231" ht="12.75" customHeight="1" x14ac:dyDescent="0.25"/>
    <row r="232" ht="12.75" customHeight="1" x14ac:dyDescent="0.25"/>
    <row r="233" ht="12.75" customHeight="1" x14ac:dyDescent="0.25"/>
    <row r="234" ht="12.75" customHeight="1" x14ac:dyDescent="0.25"/>
    <row r="235" ht="12.75" customHeight="1" x14ac:dyDescent="0.25"/>
    <row r="236" ht="12.75" customHeight="1" x14ac:dyDescent="0.25"/>
    <row r="237" ht="12.75" customHeight="1" x14ac:dyDescent="0.25"/>
    <row r="238" ht="12.75" customHeight="1" x14ac:dyDescent="0.25"/>
    <row r="239" ht="12.75" customHeight="1" x14ac:dyDescent="0.25"/>
    <row r="240" ht="12.75" customHeight="1" x14ac:dyDescent="0.25"/>
    <row r="241" ht="12.75" customHeight="1" x14ac:dyDescent="0.25"/>
    <row r="242" ht="12.75" customHeight="1" x14ac:dyDescent="0.25"/>
    <row r="243" ht="12.75" customHeight="1" x14ac:dyDescent="0.25"/>
    <row r="244" ht="12.75" customHeight="1" x14ac:dyDescent="0.25"/>
    <row r="245" ht="12.75" customHeight="1" x14ac:dyDescent="0.25"/>
    <row r="246" ht="12.75" customHeight="1" x14ac:dyDescent="0.25"/>
    <row r="247" ht="12.75" customHeight="1" x14ac:dyDescent="0.25"/>
    <row r="248" ht="12.75" customHeight="1" x14ac:dyDescent="0.25"/>
    <row r="249" ht="12.75" customHeight="1" x14ac:dyDescent="0.25"/>
    <row r="250" ht="12.75" customHeight="1" x14ac:dyDescent="0.25"/>
    <row r="251" ht="12.75" customHeight="1" x14ac:dyDescent="0.25"/>
    <row r="252" ht="12.75" customHeight="1" x14ac:dyDescent="0.25"/>
    <row r="253" ht="12.75" customHeight="1" x14ac:dyDescent="0.25"/>
    <row r="254" ht="12.75" customHeight="1" x14ac:dyDescent="0.25"/>
    <row r="255" ht="12.75" customHeight="1" x14ac:dyDescent="0.25"/>
    <row r="256" ht="12.75" customHeight="1" x14ac:dyDescent="0.25"/>
    <row r="257" ht="12.75" customHeight="1" x14ac:dyDescent="0.25"/>
    <row r="258" ht="12.75" customHeight="1" x14ac:dyDescent="0.25"/>
    <row r="259" ht="12.75" customHeight="1" x14ac:dyDescent="0.25"/>
    <row r="260" ht="12.75" customHeight="1" x14ac:dyDescent="0.25"/>
    <row r="261" ht="12.75" customHeight="1" x14ac:dyDescent="0.25"/>
    <row r="262" ht="12.75" customHeight="1" x14ac:dyDescent="0.25"/>
    <row r="263" ht="12.75" customHeight="1" x14ac:dyDescent="0.25"/>
    <row r="264" ht="12.75" customHeight="1" x14ac:dyDescent="0.25"/>
    <row r="265" ht="12.75" customHeight="1" x14ac:dyDescent="0.25"/>
    <row r="266" ht="12.75" customHeight="1" x14ac:dyDescent="0.25"/>
    <row r="267" ht="12.75" customHeight="1" x14ac:dyDescent="0.25"/>
    <row r="268" ht="12.75" customHeight="1" x14ac:dyDescent="0.25"/>
    <row r="269" ht="12.75" customHeight="1" x14ac:dyDescent="0.25"/>
    <row r="270" ht="12.75" customHeight="1" x14ac:dyDescent="0.25"/>
    <row r="271" ht="12.75" customHeight="1" x14ac:dyDescent="0.25"/>
    <row r="272" ht="12.75" customHeight="1" x14ac:dyDescent="0.25"/>
    <row r="273" ht="12.75" customHeight="1" x14ac:dyDescent="0.25"/>
    <row r="274" ht="12.75" customHeight="1" x14ac:dyDescent="0.25"/>
    <row r="275" ht="12.75" customHeight="1" x14ac:dyDescent="0.25"/>
    <row r="276" ht="12.75" customHeight="1" x14ac:dyDescent="0.25"/>
    <row r="277" ht="12.75" customHeight="1" x14ac:dyDescent="0.25"/>
    <row r="278" ht="12.75" customHeight="1" x14ac:dyDescent="0.25"/>
    <row r="279" ht="12.75" customHeight="1" x14ac:dyDescent="0.25"/>
    <row r="280" ht="12.75" customHeight="1" x14ac:dyDescent="0.25"/>
    <row r="281" ht="12.75" customHeight="1" x14ac:dyDescent="0.25"/>
    <row r="282" ht="12.75" customHeight="1" x14ac:dyDescent="0.25"/>
    <row r="283" ht="12.75" customHeight="1" x14ac:dyDescent="0.25"/>
    <row r="284" ht="12.75" customHeight="1" x14ac:dyDescent="0.25"/>
    <row r="285" ht="12.75" customHeight="1" x14ac:dyDescent="0.25"/>
    <row r="286" ht="12.75" customHeight="1" x14ac:dyDescent="0.25"/>
    <row r="287" ht="12.75" customHeight="1" x14ac:dyDescent="0.25"/>
    <row r="288" ht="12.75" customHeight="1" x14ac:dyDescent="0.25"/>
    <row r="289" ht="12.75" customHeight="1" x14ac:dyDescent="0.25"/>
    <row r="290" ht="12.75" customHeight="1" x14ac:dyDescent="0.25"/>
    <row r="291" ht="12.75" customHeight="1" x14ac:dyDescent="0.25"/>
    <row r="292" ht="12.75" customHeight="1" x14ac:dyDescent="0.25"/>
    <row r="293" ht="12.75" customHeight="1" x14ac:dyDescent="0.25"/>
    <row r="294" ht="12.75" customHeight="1" x14ac:dyDescent="0.25"/>
    <row r="295" ht="12.75" customHeight="1" x14ac:dyDescent="0.25"/>
    <row r="296" ht="12.75" customHeight="1" x14ac:dyDescent="0.25"/>
    <row r="297" ht="12.75" customHeight="1" x14ac:dyDescent="0.25"/>
    <row r="298" ht="12.75" customHeight="1" x14ac:dyDescent="0.25"/>
    <row r="299" ht="12.75" customHeight="1" x14ac:dyDescent="0.25"/>
    <row r="300" ht="12.75" customHeight="1" x14ac:dyDescent="0.25"/>
    <row r="301" ht="12.75" customHeight="1" x14ac:dyDescent="0.25"/>
    <row r="302" ht="12.75" customHeight="1" x14ac:dyDescent="0.25"/>
    <row r="303" ht="12.75" customHeight="1" x14ac:dyDescent="0.25"/>
    <row r="304" ht="12.75" customHeight="1" x14ac:dyDescent="0.25"/>
    <row r="305" ht="12.75" customHeight="1" x14ac:dyDescent="0.25"/>
    <row r="306" ht="12.75" customHeight="1" x14ac:dyDescent="0.25"/>
    <row r="307" ht="12.75" customHeight="1" x14ac:dyDescent="0.25"/>
    <row r="308" ht="12.75" customHeight="1" x14ac:dyDescent="0.25"/>
    <row r="309" ht="12.75" customHeight="1" x14ac:dyDescent="0.25"/>
    <row r="310" ht="12.75" customHeight="1" x14ac:dyDescent="0.25"/>
    <row r="311" ht="12.75" customHeight="1" x14ac:dyDescent="0.25"/>
    <row r="312" ht="12.75" customHeight="1" x14ac:dyDescent="0.25"/>
    <row r="313" ht="12.75" customHeight="1" x14ac:dyDescent="0.25"/>
    <row r="314" ht="12.75" customHeight="1" x14ac:dyDescent="0.25"/>
    <row r="315" ht="12.75" customHeight="1" x14ac:dyDescent="0.25"/>
    <row r="316" ht="12.75" customHeight="1" x14ac:dyDescent="0.25"/>
    <row r="317" ht="12.75" customHeight="1" x14ac:dyDescent="0.25"/>
    <row r="318" ht="12.75" customHeight="1" x14ac:dyDescent="0.25"/>
    <row r="319" ht="12.75" customHeight="1" x14ac:dyDescent="0.25"/>
    <row r="320" ht="12.75" customHeight="1" x14ac:dyDescent="0.25"/>
    <row r="321" ht="12.75" customHeight="1" x14ac:dyDescent="0.25"/>
    <row r="322" ht="12.75" customHeight="1" x14ac:dyDescent="0.25"/>
    <row r="323" ht="12.75" customHeight="1" x14ac:dyDescent="0.25"/>
    <row r="324" ht="12.75" customHeight="1" x14ac:dyDescent="0.25"/>
    <row r="325" ht="12.75" customHeight="1" x14ac:dyDescent="0.25"/>
    <row r="326" ht="12.75" customHeight="1" x14ac:dyDescent="0.25"/>
    <row r="327" ht="12.75" customHeight="1" x14ac:dyDescent="0.25"/>
    <row r="328" ht="12.75" customHeight="1" x14ac:dyDescent="0.25"/>
  </sheetData>
  <sheetProtection selectLockedCells="1"/>
  <mergeCells count="12">
    <mergeCell ref="B4:O6"/>
    <mergeCell ref="B141:D141"/>
    <mergeCell ref="B143:D143"/>
    <mergeCell ref="B153:D153"/>
    <mergeCell ref="B155:D155"/>
    <mergeCell ref="B221:D221"/>
    <mergeCell ref="B33:D33"/>
    <mergeCell ref="B9:D9"/>
    <mergeCell ref="B22:D22"/>
    <mergeCell ref="B23:D23"/>
    <mergeCell ref="B24:D24"/>
    <mergeCell ref="B32:D32"/>
  </mergeCells>
  <conditionalFormatting sqref="C12:C20 B22:D22 B24:D24 C61:C72">
    <cfRule type="expression" dxfId="5" priority="6">
      <formula>AND(GenType1&lt;&gt;"Storage - Battery",GenType2&lt;&gt;"Storage - Battery",GenType3&lt;&gt;"Storage - Battery",GenType4&lt;&gt;"Storage - Battery")</formula>
    </cfRule>
  </conditionalFormatting>
  <conditionalFormatting sqref="C27:C31 B33:D33 C35:C41 C44:C46 C49:C58 C75:C78 C81:C83 C86:C87">
    <cfRule type="expression" dxfId="4" priority="5">
      <formula>AND(GenType1&lt;&gt;"Storage - Battery",GenType2&lt;&gt;"Storage - Battery",GenType3&lt;&gt;"Storage - Battery",GenType4&lt;&gt;"Storage - Battery")</formula>
    </cfRule>
  </conditionalFormatting>
  <conditionalFormatting sqref="C91:C92 C94:C101 C103:C104 C106:C111 C113:C116 C119:C123 C126:C127 C129">
    <cfRule type="expression" dxfId="3" priority="4">
      <formula>AND(GenType1&lt;&gt;"Biomass",GenType2&lt;&gt;"Biomass",GenType3&lt;&gt;"Biomass",GenType4&lt;&gt;"Biomass")</formula>
    </cfRule>
  </conditionalFormatting>
  <conditionalFormatting sqref="C133:C139 B141:D141 B143:D143 C145:C151 B153:D153 B155:D155 C166:C169 C157 C159:C164">
    <cfRule type="expression" dxfId="2" priority="3">
      <formula>AND(GenType1&lt;&gt;"Solar PV",GenType2&lt;&gt;"Solar PV",GenType3&lt;&gt;"Solar PV",GenType4&lt;&gt;"Solar PV")</formula>
    </cfRule>
  </conditionalFormatting>
  <conditionalFormatting sqref="C174:C193 C202:C205 C207:C214 C196:C200">
    <cfRule type="expression" dxfId="1" priority="1">
      <formula>AND(GenType1&lt;&gt;"Wind",GenType2&lt;&gt;"Wind",GenType3&lt;&gt;"Wind",GenType4&lt;&gt;"Wind")</formula>
    </cfRule>
  </conditionalFormatting>
  <dataValidations count="8">
    <dataValidation type="list" allowBlank="1" showInputMessage="1" showErrorMessage="1" sqref="C157" xr:uid="{BD300852-A2EA-4BEF-8C9C-A00907E6B4AE}">
      <formula1>$F$157:$I$157</formula1>
    </dataValidation>
    <dataValidation type="decimal" operator="greaterThanOrEqual" allowBlank="1" showInputMessage="1" showErrorMessage="1" error="Enter a positive numeric value only." sqref="C40:C41 C86:C87 C49:C58 C25 C61:C67 C68:C72" xr:uid="{D75B0307-39FA-4A88-9A98-A2CAAD235DB1}">
      <formula1>0</formula1>
    </dataValidation>
    <dataValidation type="whole" allowBlank="1" showInputMessage="1" showErrorMessage="1" error="Enter a value between 0 and 90 degrees. Horizontal is 0 degrees." prompt="Horizontal is 0 degrees." sqref="C161:C163" xr:uid="{852F76BF-FFC8-43A6-94C2-1526EA07FDAA}">
      <formula1>0</formula1>
      <formula2>90</formula2>
    </dataValidation>
    <dataValidation type="decimal" allowBlank="1" showInputMessage="1" showErrorMessage="1" error="Enter a  value between 0 and 1." sqref="C168" xr:uid="{D99BF287-F995-40C6-8D58-0827BFB7F254}">
      <formula1>0</formula1>
      <formula2>1</formula2>
    </dataValidation>
    <dataValidation type="decimal" allowBlank="1" showInputMessage="1" showErrorMessage="1" error="Enter a value between 0 and 1." sqref="C204 C196 C95:C97 C113:C114 C103 C106:C107 C123 C75:C78 C81:C83" xr:uid="{F1CA7DC4-F45C-4C3F-93F3-E70F9139E01B}">
      <formula1>0</formula1>
      <formula2>1</formula2>
    </dataValidation>
    <dataValidation type="decimal" operator="greaterThanOrEqual" allowBlank="1" showInputMessage="1" showErrorMessage="1" error="Enter a positive value only." sqref="C205 C169 C38:C41 C202:C203 C217 C91:C92 C94 C98 C104 C108:C111 C115:C116 C119:C122 C126:C127 C129 C176:C179 C182:C185 C188:C191 C197 C166:C167 C147 C29 C207:C214" xr:uid="{FD9FA456-8911-480A-A5C4-BE23CD7AC644}">
      <formula1>0</formula1>
    </dataValidation>
    <dataValidation type="whole" operator="greaterThanOrEqual" allowBlank="1" showInputMessage="1" showErrorMessage="1" error="Enter a positive whole number only." sqref="C150 C137:C138 C135" xr:uid="{BAAF6D54-D173-493A-B19C-6AAE2FA7215C}">
      <formula1>0</formula1>
    </dataValidation>
    <dataValidation type="whole" allowBlank="1" showInputMessage="1" showErrorMessage="1" error="Enter a value between 0 and 360 degrees. Due south is 180 degrees." prompt="Due south is 180 degrees." sqref="C159" xr:uid="{527B7737-969F-4E8D-8008-DF69E2328AEF}">
      <formula1>0</formula1>
      <formula2>360</formula2>
    </dataValidation>
  </dataValidations>
  <printOptions horizontalCentered="1"/>
  <pageMargins left="0.7" right="0.7" top="0.75" bottom="0.75" header="0.3" footer="0.3"/>
  <pageSetup scale="65" orientation="portrait" r:id="rId1"/>
  <headerFooter alignWithMargins="0"/>
  <legacyDrawing r:id="rId2"/>
  <extLst>
    <ext xmlns:x14="http://schemas.microsoft.com/office/spreadsheetml/2009/9/main" uri="{CCE6A557-97BC-4b89-ADB6-D9C93CAAB3DF}">
      <x14:dataValidations xmlns:xm="http://schemas.microsoft.com/office/excel/2006/main" count="3">
        <x14:dataValidation type="list" showInputMessage="1" showErrorMessage="1" xr:uid="{AC2706A6-295C-44CE-985D-A34E152B6F6E}">
          <x14:formula1>
            <xm:f>'Pick List'!$C$3:$C$5</xm:f>
          </x14:formula1>
          <xm:sqref>C31 C146 C193 C198:C200</xm:sqref>
        </x14:dataValidation>
        <x14:dataValidation type="list" showInputMessage="1" showErrorMessage="1" xr:uid="{8BFE42CC-710A-43EA-8838-1BE332B0823C}">
          <x14:formula1>
            <xm:f>'Pick List'!$C$36:$C$38</xm:f>
          </x14:formula1>
          <xm:sqref>C145</xm:sqref>
        </x14:dataValidation>
        <x14:dataValidation type="list" showInputMessage="1" showErrorMessage="1" xr:uid="{B1BD8237-BC93-4050-A592-186880C34E87}">
          <x14:formula1>
            <xm:f>'Pick List'!$E$36:$E$40</xm:f>
          </x14:formula1>
          <xm:sqref>C160</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5B6E9-B0CC-486A-A0EE-8C2A6493B23D}">
  <sheetPr codeName="TabF2">
    <pageSetUpPr fitToPage="1"/>
  </sheetPr>
  <dimension ref="A1:AA124"/>
  <sheetViews>
    <sheetView showGridLines="0" zoomScaleNormal="100" zoomScaleSheetLayoutView="85" workbookViewId="0">
      <pane ySplit="1" topLeftCell="A2" activePane="bottomLeft" state="frozen"/>
      <selection activeCell="B5" sqref="B5:C5"/>
      <selection pane="bottomLeft" activeCell="B7" sqref="B7"/>
    </sheetView>
  </sheetViews>
  <sheetFormatPr defaultColWidth="0" defaultRowHeight="12.5" zeroHeight="1" x14ac:dyDescent="0.25"/>
  <cols>
    <col min="1" max="1" width="3.81640625" style="78" customWidth="1"/>
    <col min="2" max="2" width="59.81640625" style="47" customWidth="1"/>
    <col min="3" max="3" width="44.1796875" style="47" customWidth="1"/>
    <col min="4" max="4" width="19.1796875" style="47" customWidth="1"/>
    <col min="5" max="5" width="3.81640625" style="47" customWidth="1"/>
    <col min="6" max="11" width="9.1796875" style="267" hidden="1" customWidth="1"/>
    <col min="12" max="17" width="9.1796875" style="47" hidden="1" customWidth="1"/>
    <col min="18" max="27" width="0" style="47" hidden="1" customWidth="1"/>
    <col min="28" max="16384" width="9.1796875" style="47" hidden="1"/>
  </cols>
  <sheetData>
    <row r="1" spans="1:15" ht="23.15" customHeight="1" x14ac:dyDescent="0.4">
      <c r="B1" s="209" t="s">
        <v>609</v>
      </c>
      <c r="C1" s="210"/>
      <c r="D1" s="210"/>
    </row>
    <row r="2" spans="1:15" ht="12.75" customHeight="1" x14ac:dyDescent="0.35">
      <c r="B2" s="91" t="str">
        <f>'Applicant Info and References'!B2</f>
        <v>800 MW Docket</v>
      </c>
      <c r="C2" s="56"/>
      <c r="D2" s="541"/>
      <c r="F2" s="267" t="s">
        <v>610</v>
      </c>
    </row>
    <row r="3" spans="1:15" ht="15.5" x14ac:dyDescent="0.35">
      <c r="C3" s="62"/>
    </row>
    <row r="4" spans="1:15" x14ac:dyDescent="0.25">
      <c r="B4" s="846" t="s">
        <v>611</v>
      </c>
      <c r="C4" s="847"/>
      <c r="D4" s="847"/>
      <c r="E4" s="847"/>
      <c r="F4" s="847"/>
      <c r="G4" s="847"/>
      <c r="H4" s="847"/>
      <c r="I4" s="847"/>
      <c r="J4" s="847"/>
      <c r="K4" s="847"/>
      <c r="L4" s="847"/>
      <c r="M4" s="847"/>
      <c r="N4" s="847"/>
      <c r="O4" s="848"/>
    </row>
    <row r="5" spans="1:15" ht="22.5" customHeight="1" x14ac:dyDescent="0.25">
      <c r="B5" s="849"/>
      <c r="C5" s="850"/>
      <c r="D5" s="850"/>
      <c r="E5" s="850"/>
      <c r="F5" s="850"/>
      <c r="G5" s="850"/>
      <c r="H5" s="850"/>
      <c r="I5" s="850"/>
      <c r="J5" s="850"/>
      <c r="K5" s="850"/>
      <c r="L5" s="850"/>
      <c r="M5" s="850"/>
      <c r="N5" s="850"/>
      <c r="O5" s="851"/>
    </row>
    <row r="6" spans="1:15" ht="26.5" customHeight="1" x14ac:dyDescent="0.25">
      <c r="B6" s="852"/>
      <c r="C6" s="853"/>
      <c r="D6" s="853"/>
      <c r="E6" s="853"/>
      <c r="F6" s="853"/>
      <c r="G6" s="853"/>
      <c r="H6" s="853"/>
      <c r="I6" s="853"/>
      <c r="J6" s="853"/>
      <c r="K6" s="853"/>
      <c r="L6" s="853"/>
      <c r="M6" s="853"/>
      <c r="N6" s="853"/>
      <c r="O6" s="854"/>
    </row>
    <row r="7" spans="1:15" x14ac:dyDescent="0.25">
      <c r="B7" s="426"/>
      <c r="C7" s="426"/>
      <c r="D7" s="426"/>
      <c r="E7" s="426"/>
      <c r="F7" s="540"/>
      <c r="G7" s="540"/>
      <c r="H7" s="540"/>
      <c r="I7" s="540"/>
      <c r="J7" s="540"/>
      <c r="K7" s="540"/>
      <c r="L7" s="540"/>
      <c r="M7" s="540"/>
      <c r="N7" s="540"/>
      <c r="O7" s="540"/>
    </row>
    <row r="8" spans="1:15" ht="20.149999999999999" customHeight="1" x14ac:dyDescent="0.35">
      <c r="A8" s="58">
        <v>1</v>
      </c>
      <c r="B8" s="62" t="s">
        <v>612</v>
      </c>
      <c r="C8" s="46"/>
      <c r="D8" s="239"/>
    </row>
    <row r="9" spans="1:15" ht="19.399999999999999" customHeight="1" x14ac:dyDescent="0.35">
      <c r="A9" s="58"/>
      <c r="B9" s="76" t="s">
        <v>613</v>
      </c>
      <c r="C9" s="619"/>
      <c r="D9" s="239" t="s">
        <v>113</v>
      </c>
      <c r="E9" s="267"/>
      <c r="G9" s="47"/>
      <c r="H9" s="47"/>
      <c r="I9" s="47"/>
      <c r="J9" s="47"/>
      <c r="K9" s="47"/>
    </row>
    <row r="10" spans="1:15" ht="20.149999999999999" customHeight="1" x14ac:dyDescent="0.35">
      <c r="A10" s="58"/>
      <c r="B10" s="76" t="s">
        <v>614</v>
      </c>
      <c r="C10" s="619"/>
      <c r="D10" s="239" t="s">
        <v>113</v>
      </c>
    </row>
    <row r="11" spans="1:15" ht="19.399999999999999" customHeight="1" x14ac:dyDescent="0.35">
      <c r="A11" s="58"/>
      <c r="B11" s="76" t="s">
        <v>615</v>
      </c>
      <c r="C11" s="619"/>
      <c r="D11" s="239" t="s">
        <v>113</v>
      </c>
      <c r="E11" s="267"/>
      <c r="G11" s="47"/>
      <c r="H11" s="47"/>
      <c r="I11" s="47"/>
      <c r="J11" s="47"/>
      <c r="K11" s="47"/>
    </row>
    <row r="12" spans="1:15" ht="19.399999999999999" customHeight="1" x14ac:dyDescent="0.35">
      <c r="A12" s="58"/>
      <c r="B12" s="76" t="s">
        <v>616</v>
      </c>
      <c r="C12" s="619"/>
      <c r="D12" s="239" t="s">
        <v>113</v>
      </c>
      <c r="E12" s="267"/>
      <c r="G12" s="47"/>
      <c r="H12" s="47"/>
      <c r="I12" s="47"/>
      <c r="J12" s="47"/>
      <c r="K12" s="47"/>
    </row>
    <row r="13" spans="1:15" ht="20.149999999999999" customHeight="1" x14ac:dyDescent="0.35">
      <c r="A13" s="58"/>
      <c r="B13" s="76" t="s">
        <v>617</v>
      </c>
      <c r="C13" s="619"/>
      <c r="D13" s="239" t="s">
        <v>113</v>
      </c>
    </row>
    <row r="14" spans="1:15" ht="20.149999999999999" customHeight="1" x14ac:dyDescent="0.35">
      <c r="A14" s="58"/>
      <c r="B14" s="76" t="s">
        <v>618</v>
      </c>
      <c r="C14" s="619"/>
      <c r="D14" s="239" t="s">
        <v>113</v>
      </c>
    </row>
    <row r="15" spans="1:15" ht="20.149999999999999" customHeight="1" x14ac:dyDescent="0.35">
      <c r="A15" s="58"/>
      <c r="B15" s="76" t="s">
        <v>619</v>
      </c>
      <c r="C15" s="619"/>
      <c r="D15" s="239" t="s">
        <v>113</v>
      </c>
    </row>
    <row r="16" spans="1:15" ht="20.149999999999999" customHeight="1" x14ac:dyDescent="0.35">
      <c r="A16" s="58"/>
      <c r="B16" s="76" t="s">
        <v>620</v>
      </c>
      <c r="C16" s="350"/>
      <c r="D16" s="239" t="s">
        <v>113</v>
      </c>
    </row>
    <row r="17" spans="1:13" ht="12.75" customHeight="1" x14ac:dyDescent="0.35">
      <c r="A17" s="527"/>
      <c r="C17" s="261"/>
      <c r="D17" s="542"/>
      <c r="G17" s="222"/>
    </row>
    <row r="18" spans="1:13" s="78" customFormat="1" ht="20.149999999999999" customHeight="1" x14ac:dyDescent="0.35">
      <c r="A18" s="72" t="s">
        <v>206</v>
      </c>
      <c r="B18" s="73" t="s">
        <v>136</v>
      </c>
      <c r="C18" s="74"/>
      <c r="D18" s="74"/>
      <c r="E18" s="74"/>
      <c r="F18" s="74"/>
      <c r="G18" s="47"/>
      <c r="H18" s="47"/>
      <c r="I18" s="47"/>
      <c r="J18" s="47"/>
      <c r="K18" s="47"/>
      <c r="L18" s="47"/>
      <c r="M18" s="47"/>
    </row>
    <row r="19" spans="1:13" s="78" customFormat="1" ht="197.5" customHeight="1" x14ac:dyDescent="0.35">
      <c r="A19" s="279"/>
      <c r="B19" s="767"/>
      <c r="C19" s="768"/>
      <c r="D19" s="769"/>
      <c r="E19" s="543"/>
      <c r="F19" s="543"/>
      <c r="G19" s="47"/>
      <c r="H19" s="47"/>
      <c r="I19" s="47"/>
      <c r="J19" s="47"/>
      <c r="K19" s="47"/>
      <c r="L19" s="47"/>
      <c r="M19" s="47"/>
    </row>
    <row r="23" spans="1:13" hidden="1" x14ac:dyDescent="0.25">
      <c r="A23" s="544"/>
    </row>
    <row r="24" spans="1:13" hidden="1" x14ac:dyDescent="0.25">
      <c r="A24" s="545"/>
    </row>
    <row r="33" spans="2:19" x14ac:dyDescent="0.25"/>
    <row r="34" spans="2:19" x14ac:dyDescent="0.25"/>
    <row r="35" spans="2:19" x14ac:dyDescent="0.25"/>
    <row r="36" spans="2:19" x14ac:dyDescent="0.25"/>
    <row r="38" spans="2:19" s="78" customFormat="1" hidden="1" x14ac:dyDescent="0.25">
      <c r="B38" s="47"/>
      <c r="C38" s="47"/>
      <c r="D38" s="47"/>
      <c r="E38" s="47"/>
      <c r="F38" s="267"/>
      <c r="G38" s="267"/>
      <c r="H38" s="267"/>
      <c r="I38" s="267"/>
      <c r="J38" s="267"/>
      <c r="K38" s="267"/>
      <c r="L38" s="47"/>
      <c r="M38" s="47"/>
      <c r="N38" s="47"/>
      <c r="O38" s="47"/>
      <c r="P38" s="47"/>
      <c r="Q38" s="47"/>
      <c r="R38" s="47"/>
      <c r="S38" s="47"/>
    </row>
    <row r="39" spans="2:19" s="78" customFormat="1" hidden="1" x14ac:dyDescent="0.25">
      <c r="B39" s="47"/>
      <c r="C39" s="47"/>
      <c r="D39" s="47"/>
      <c r="E39" s="47"/>
      <c r="F39" s="267"/>
      <c r="G39" s="267"/>
      <c r="H39" s="267"/>
      <c r="I39" s="267"/>
      <c r="J39" s="267"/>
      <c r="K39" s="267"/>
      <c r="L39" s="47"/>
      <c r="M39" s="47"/>
      <c r="N39" s="47"/>
      <c r="O39" s="47"/>
      <c r="P39" s="47"/>
      <c r="Q39" s="47"/>
      <c r="R39" s="47"/>
      <c r="S39" s="47"/>
    </row>
    <row r="40" spans="2:19" s="78" customFormat="1" hidden="1" x14ac:dyDescent="0.25">
      <c r="B40" s="47"/>
      <c r="C40" s="47"/>
      <c r="D40" s="47"/>
      <c r="E40" s="47"/>
      <c r="F40" s="267"/>
      <c r="G40" s="267"/>
      <c r="H40" s="267"/>
      <c r="I40" s="267"/>
      <c r="J40" s="267"/>
      <c r="K40" s="267"/>
      <c r="L40" s="47"/>
      <c r="M40" s="47"/>
      <c r="N40" s="47"/>
      <c r="O40" s="47"/>
      <c r="P40" s="47"/>
      <c r="Q40" s="47"/>
      <c r="R40" s="47"/>
      <c r="S40" s="47"/>
    </row>
    <row r="41" spans="2:19" s="78" customFormat="1" hidden="1" x14ac:dyDescent="0.25">
      <c r="B41" s="47"/>
      <c r="C41" s="47"/>
      <c r="D41" s="47"/>
      <c r="E41" s="47"/>
      <c r="F41" s="267"/>
      <c r="G41" s="267"/>
      <c r="H41" s="267"/>
      <c r="I41" s="267"/>
      <c r="J41" s="267"/>
      <c r="K41" s="267"/>
      <c r="L41" s="47"/>
      <c r="M41" s="47"/>
      <c r="N41" s="47"/>
      <c r="O41" s="47"/>
      <c r="P41" s="47"/>
      <c r="Q41" s="47"/>
      <c r="R41" s="47"/>
      <c r="S41" s="47"/>
    </row>
    <row r="42" spans="2:19" s="78" customFormat="1" hidden="1" x14ac:dyDescent="0.25">
      <c r="B42" s="47"/>
      <c r="C42" s="47"/>
      <c r="D42" s="47"/>
      <c r="E42" s="47"/>
      <c r="F42" s="267"/>
      <c r="G42" s="267"/>
      <c r="H42" s="267"/>
      <c r="I42" s="267"/>
      <c r="J42" s="267"/>
      <c r="K42" s="267"/>
      <c r="L42" s="47"/>
      <c r="M42" s="47"/>
      <c r="N42" s="47"/>
      <c r="O42" s="47"/>
      <c r="P42" s="47"/>
      <c r="Q42" s="47"/>
      <c r="R42" s="47"/>
      <c r="S42" s="47"/>
    </row>
    <row r="43" spans="2:19" s="78" customFormat="1" hidden="1" x14ac:dyDescent="0.25">
      <c r="B43" s="47"/>
      <c r="C43" s="47"/>
      <c r="D43" s="47"/>
      <c r="E43" s="47"/>
      <c r="F43" s="267"/>
      <c r="G43" s="267"/>
      <c r="H43" s="267"/>
      <c r="I43" s="267"/>
      <c r="J43" s="267"/>
      <c r="K43" s="267"/>
      <c r="L43" s="47"/>
      <c r="M43" s="47"/>
      <c r="N43" s="47"/>
      <c r="O43" s="47"/>
      <c r="P43" s="47"/>
      <c r="Q43" s="47"/>
      <c r="R43" s="47"/>
      <c r="S43" s="47"/>
    </row>
    <row r="44" spans="2:19" s="78" customFormat="1" hidden="1" x14ac:dyDescent="0.25">
      <c r="B44" s="47"/>
      <c r="C44" s="47"/>
      <c r="D44" s="47"/>
      <c r="E44" s="47"/>
      <c r="F44" s="267"/>
      <c r="G44" s="267"/>
      <c r="H44" s="267"/>
      <c r="I44" s="267"/>
      <c r="J44" s="267"/>
      <c r="K44" s="267"/>
      <c r="L44" s="47"/>
      <c r="M44" s="47"/>
      <c r="N44" s="47"/>
      <c r="O44" s="47"/>
      <c r="P44" s="47"/>
      <c r="Q44" s="47"/>
      <c r="R44" s="47"/>
      <c r="S44" s="47"/>
    </row>
    <row r="45" spans="2:19" s="78" customFormat="1" hidden="1" x14ac:dyDescent="0.25">
      <c r="B45" s="47"/>
      <c r="C45" s="47"/>
      <c r="D45" s="47"/>
      <c r="E45" s="47"/>
      <c r="F45" s="267"/>
      <c r="G45" s="267"/>
      <c r="H45" s="267"/>
      <c r="I45" s="267"/>
      <c r="J45" s="267"/>
      <c r="K45" s="267"/>
      <c r="L45" s="47"/>
      <c r="M45" s="47"/>
      <c r="N45" s="47"/>
      <c r="O45" s="47"/>
      <c r="P45" s="47"/>
      <c r="Q45" s="47"/>
      <c r="R45" s="47"/>
      <c r="S45" s="47"/>
    </row>
    <row r="46" spans="2:19" s="78" customFormat="1" hidden="1" x14ac:dyDescent="0.25">
      <c r="B46" s="47"/>
      <c r="C46" s="47"/>
      <c r="D46" s="47"/>
      <c r="E46" s="47"/>
      <c r="F46" s="267"/>
      <c r="G46" s="267"/>
      <c r="H46" s="267"/>
      <c r="I46" s="267"/>
      <c r="J46" s="267"/>
      <c r="K46" s="267"/>
      <c r="L46" s="47"/>
      <c r="M46" s="47"/>
      <c r="N46" s="47"/>
      <c r="O46" s="47"/>
      <c r="P46" s="47"/>
      <c r="Q46" s="47"/>
      <c r="R46" s="47"/>
      <c r="S46" s="47"/>
    </row>
    <row r="47" spans="2:19" s="78" customFormat="1" hidden="1" x14ac:dyDescent="0.25">
      <c r="B47" s="47"/>
      <c r="C47" s="47"/>
      <c r="D47" s="47"/>
      <c r="E47" s="47"/>
      <c r="F47" s="267"/>
      <c r="G47" s="267"/>
      <c r="H47" s="267"/>
      <c r="I47" s="267"/>
      <c r="J47" s="267"/>
      <c r="K47" s="267"/>
      <c r="L47" s="47"/>
      <c r="M47" s="47"/>
      <c r="N47" s="47"/>
      <c r="O47" s="47"/>
      <c r="P47" s="47"/>
      <c r="Q47" s="47"/>
      <c r="R47" s="47"/>
      <c r="S47" s="47"/>
    </row>
    <row r="48" spans="2:19" s="78" customFormat="1" hidden="1" x14ac:dyDescent="0.25">
      <c r="B48" s="47"/>
      <c r="C48" s="47"/>
      <c r="D48" s="47"/>
      <c r="E48" s="47"/>
      <c r="F48" s="267"/>
      <c r="G48" s="267"/>
      <c r="H48" s="267"/>
      <c r="I48" s="267"/>
      <c r="J48" s="267"/>
      <c r="K48" s="267"/>
      <c r="L48" s="47"/>
      <c r="M48" s="47"/>
      <c r="N48" s="47"/>
      <c r="O48" s="47"/>
      <c r="P48" s="47"/>
      <c r="Q48" s="47"/>
      <c r="R48" s="47"/>
      <c r="S48" s="47"/>
    </row>
    <row r="49" spans="2:19" s="78" customFormat="1" hidden="1" x14ac:dyDescent="0.25">
      <c r="B49" s="47"/>
      <c r="C49" s="47"/>
      <c r="D49" s="47"/>
      <c r="E49" s="47"/>
      <c r="F49" s="267"/>
      <c r="G49" s="267"/>
      <c r="H49" s="267"/>
      <c r="I49" s="267"/>
      <c r="J49" s="267"/>
      <c r="K49" s="267"/>
      <c r="L49" s="47"/>
      <c r="M49" s="47"/>
      <c r="N49" s="47"/>
      <c r="O49" s="47"/>
      <c r="P49" s="47"/>
      <c r="Q49" s="47"/>
      <c r="R49" s="47"/>
      <c r="S49" s="47"/>
    </row>
    <row r="50" spans="2:19" s="78" customFormat="1" hidden="1" x14ac:dyDescent="0.25">
      <c r="B50" s="47"/>
      <c r="C50" s="47"/>
      <c r="D50" s="47"/>
      <c r="E50" s="47"/>
      <c r="F50" s="267"/>
      <c r="G50" s="267"/>
      <c r="H50" s="267"/>
      <c r="I50" s="267"/>
      <c r="J50" s="267"/>
      <c r="K50" s="267"/>
      <c r="L50" s="47"/>
      <c r="M50" s="47"/>
      <c r="N50" s="47"/>
      <c r="O50" s="47"/>
      <c r="P50" s="47"/>
      <c r="Q50" s="47"/>
      <c r="R50" s="47"/>
      <c r="S50" s="47"/>
    </row>
    <row r="51" spans="2:19" s="78" customFormat="1" hidden="1" x14ac:dyDescent="0.25">
      <c r="B51" s="47"/>
      <c r="C51" s="47"/>
      <c r="D51" s="47"/>
      <c r="E51" s="47"/>
      <c r="F51" s="267"/>
      <c r="G51" s="267"/>
      <c r="H51" s="267"/>
      <c r="I51" s="267"/>
      <c r="J51" s="267"/>
      <c r="K51" s="267"/>
      <c r="L51" s="47"/>
      <c r="M51" s="47"/>
      <c r="N51" s="47"/>
      <c r="O51" s="47"/>
      <c r="P51" s="47"/>
      <c r="Q51" s="47"/>
      <c r="R51" s="47"/>
      <c r="S51" s="47"/>
    </row>
    <row r="52" spans="2:19" s="78" customFormat="1" hidden="1" x14ac:dyDescent="0.25">
      <c r="B52" s="47"/>
      <c r="C52" s="47"/>
      <c r="D52" s="47"/>
      <c r="E52" s="47"/>
      <c r="F52" s="267"/>
      <c r="G52" s="267"/>
      <c r="H52" s="267"/>
      <c r="I52" s="267"/>
      <c r="J52" s="267"/>
      <c r="K52" s="267"/>
      <c r="L52" s="47"/>
      <c r="M52" s="47"/>
      <c r="N52" s="47"/>
      <c r="O52" s="47"/>
      <c r="P52" s="47"/>
      <c r="Q52" s="47"/>
      <c r="R52" s="47"/>
      <c r="S52" s="47"/>
    </row>
    <row r="53" spans="2:19" s="78" customFormat="1" hidden="1" x14ac:dyDescent="0.25">
      <c r="B53" s="47"/>
      <c r="C53" s="47"/>
      <c r="D53" s="47"/>
      <c r="E53" s="47"/>
      <c r="F53" s="267"/>
      <c r="G53" s="267"/>
      <c r="H53" s="267"/>
      <c r="I53" s="267"/>
      <c r="J53" s="267"/>
      <c r="K53" s="267"/>
      <c r="L53" s="47"/>
      <c r="M53" s="47"/>
      <c r="N53" s="47"/>
      <c r="O53" s="47"/>
      <c r="P53" s="47"/>
      <c r="Q53" s="47"/>
      <c r="R53" s="47"/>
      <c r="S53" s="47"/>
    </row>
    <row r="54" spans="2:19" s="78" customFormat="1" hidden="1" x14ac:dyDescent="0.25">
      <c r="B54" s="47"/>
      <c r="C54" s="47"/>
      <c r="D54" s="47"/>
      <c r="E54" s="47"/>
      <c r="F54" s="267"/>
      <c r="G54" s="267"/>
      <c r="H54" s="267"/>
      <c r="I54" s="267"/>
      <c r="J54" s="267"/>
      <c r="K54" s="267"/>
      <c r="L54" s="47"/>
      <c r="M54" s="47"/>
      <c r="N54" s="47"/>
      <c r="O54" s="47"/>
      <c r="P54" s="47"/>
      <c r="Q54" s="47"/>
      <c r="R54" s="47"/>
      <c r="S54" s="47"/>
    </row>
    <row r="55" spans="2:19" s="78" customFormat="1" hidden="1" x14ac:dyDescent="0.25">
      <c r="B55" s="47"/>
      <c r="C55" s="47"/>
      <c r="D55" s="47"/>
      <c r="E55" s="47"/>
      <c r="F55" s="267"/>
      <c r="G55" s="267"/>
      <c r="H55" s="267"/>
      <c r="I55" s="267"/>
      <c r="J55" s="267"/>
      <c r="K55" s="267"/>
      <c r="L55" s="47"/>
      <c r="M55" s="47"/>
      <c r="N55" s="47"/>
      <c r="O55" s="47"/>
      <c r="P55" s="47"/>
      <c r="Q55" s="47"/>
      <c r="R55" s="47"/>
      <c r="S55" s="47"/>
    </row>
    <row r="56" spans="2:19" s="78" customFormat="1" hidden="1" x14ac:dyDescent="0.25">
      <c r="B56" s="47"/>
      <c r="C56" s="47"/>
      <c r="D56" s="47"/>
      <c r="E56" s="47"/>
      <c r="F56" s="267"/>
      <c r="G56" s="267"/>
      <c r="H56" s="267"/>
      <c r="I56" s="267"/>
      <c r="J56" s="267"/>
      <c r="K56" s="267"/>
      <c r="L56" s="47"/>
      <c r="M56" s="47"/>
      <c r="N56" s="47"/>
      <c r="O56" s="47"/>
      <c r="P56" s="47"/>
      <c r="Q56" s="47"/>
      <c r="R56" s="47"/>
      <c r="S56" s="47"/>
    </row>
    <row r="57" spans="2:19" s="78" customFormat="1" hidden="1" x14ac:dyDescent="0.25">
      <c r="B57" s="47"/>
      <c r="C57" s="47"/>
      <c r="D57" s="47"/>
      <c r="E57" s="47"/>
      <c r="F57" s="267"/>
      <c r="G57" s="267"/>
      <c r="H57" s="267"/>
      <c r="I57" s="267"/>
      <c r="J57" s="267"/>
      <c r="K57" s="267"/>
      <c r="L57" s="47"/>
      <c r="M57" s="47"/>
      <c r="N57" s="47"/>
      <c r="O57" s="47"/>
      <c r="P57" s="47"/>
      <c r="Q57" s="47"/>
      <c r="R57" s="47"/>
      <c r="S57" s="47"/>
    </row>
    <row r="58" spans="2:19" s="78" customFormat="1" hidden="1" x14ac:dyDescent="0.25">
      <c r="B58" s="47"/>
      <c r="C58" s="47"/>
      <c r="D58" s="47"/>
      <c r="E58" s="47"/>
      <c r="F58" s="267"/>
      <c r="G58" s="267"/>
      <c r="H58" s="267"/>
      <c r="I58" s="267"/>
      <c r="J58" s="267"/>
      <c r="K58" s="267"/>
      <c r="L58" s="47"/>
      <c r="M58" s="47"/>
      <c r="N58" s="47"/>
      <c r="O58" s="47"/>
      <c r="P58" s="47"/>
      <c r="Q58" s="47"/>
      <c r="R58" s="47"/>
      <c r="S58" s="47"/>
    </row>
    <row r="59" spans="2:19" s="78" customFormat="1" hidden="1" x14ac:dyDescent="0.25">
      <c r="B59" s="47"/>
      <c r="C59" s="47"/>
      <c r="D59" s="47"/>
      <c r="E59" s="47"/>
      <c r="F59" s="267"/>
      <c r="G59" s="267"/>
      <c r="H59" s="267"/>
      <c r="I59" s="267"/>
      <c r="J59" s="267"/>
      <c r="K59" s="267"/>
      <c r="L59" s="47"/>
      <c r="M59" s="47"/>
      <c r="N59" s="47"/>
      <c r="O59" s="47"/>
      <c r="P59" s="47"/>
      <c r="Q59" s="47"/>
      <c r="R59" s="47"/>
      <c r="S59" s="47"/>
    </row>
    <row r="60" spans="2:19" s="78" customFormat="1" hidden="1" x14ac:dyDescent="0.25">
      <c r="B60" s="47"/>
      <c r="C60" s="47"/>
      <c r="D60" s="47"/>
      <c r="E60" s="47"/>
      <c r="F60" s="267"/>
      <c r="G60" s="267"/>
      <c r="H60" s="267"/>
      <c r="I60" s="267"/>
      <c r="J60" s="267"/>
      <c r="K60" s="267"/>
      <c r="L60" s="47"/>
      <c r="M60" s="47"/>
      <c r="N60" s="47"/>
      <c r="O60" s="47"/>
      <c r="P60" s="47"/>
      <c r="Q60" s="47"/>
      <c r="R60" s="47"/>
      <c r="S60" s="47"/>
    </row>
    <row r="61" spans="2:19" s="78" customFormat="1" hidden="1" x14ac:dyDescent="0.25">
      <c r="B61" s="47"/>
      <c r="C61" s="47"/>
      <c r="D61" s="47"/>
      <c r="E61" s="47"/>
      <c r="F61" s="267"/>
      <c r="G61" s="267"/>
      <c r="H61" s="267"/>
      <c r="I61" s="267"/>
      <c r="J61" s="267"/>
      <c r="K61" s="267"/>
      <c r="L61" s="47"/>
      <c r="M61" s="47"/>
      <c r="N61" s="47"/>
      <c r="O61" s="47"/>
      <c r="P61" s="47"/>
      <c r="Q61" s="47"/>
      <c r="R61" s="47"/>
      <c r="S61" s="47"/>
    </row>
    <row r="62" spans="2:19" s="78" customFormat="1" hidden="1" x14ac:dyDescent="0.25">
      <c r="B62" s="47"/>
      <c r="C62" s="47"/>
      <c r="D62" s="47"/>
      <c r="E62" s="47"/>
      <c r="F62" s="267"/>
      <c r="G62" s="267"/>
      <c r="H62" s="267"/>
      <c r="I62" s="267"/>
      <c r="J62" s="267"/>
      <c r="K62" s="267"/>
      <c r="L62" s="47"/>
      <c r="M62" s="47"/>
      <c r="N62" s="47"/>
      <c r="O62" s="47"/>
      <c r="P62" s="47"/>
      <c r="Q62" s="47"/>
      <c r="R62" s="47"/>
      <c r="S62" s="47"/>
    </row>
    <row r="63" spans="2:19" s="78" customFormat="1" hidden="1" x14ac:dyDescent="0.25">
      <c r="B63" s="47"/>
      <c r="C63" s="47"/>
      <c r="D63" s="47"/>
      <c r="E63" s="47"/>
      <c r="F63" s="267"/>
      <c r="G63" s="267"/>
      <c r="H63" s="267"/>
      <c r="I63" s="267"/>
      <c r="J63" s="267"/>
      <c r="K63" s="267"/>
      <c r="L63" s="47"/>
      <c r="M63" s="47"/>
      <c r="N63" s="47"/>
      <c r="O63" s="47"/>
      <c r="P63" s="47"/>
      <c r="Q63" s="47"/>
      <c r="R63" s="47"/>
      <c r="S63" s="47"/>
    </row>
    <row r="64" spans="2:19" s="78" customFormat="1" hidden="1" x14ac:dyDescent="0.25">
      <c r="B64" s="47"/>
      <c r="C64" s="47"/>
      <c r="D64" s="47"/>
      <c r="E64" s="47"/>
      <c r="F64" s="267"/>
      <c r="G64" s="267"/>
      <c r="H64" s="267"/>
      <c r="I64" s="267"/>
      <c r="J64" s="267"/>
      <c r="K64" s="267"/>
      <c r="L64" s="47"/>
      <c r="M64" s="47"/>
      <c r="N64" s="47"/>
      <c r="O64" s="47"/>
      <c r="P64" s="47"/>
      <c r="Q64" s="47"/>
      <c r="R64" s="47"/>
      <c r="S64" s="47"/>
    </row>
    <row r="65" spans="2:19" s="78" customFormat="1" hidden="1" x14ac:dyDescent="0.25">
      <c r="B65" s="47"/>
      <c r="C65" s="47"/>
      <c r="D65" s="47"/>
      <c r="E65" s="47"/>
      <c r="F65" s="267"/>
      <c r="G65" s="267"/>
      <c r="H65" s="267"/>
      <c r="I65" s="267"/>
      <c r="J65" s="267"/>
      <c r="K65" s="267"/>
      <c r="L65" s="47"/>
      <c r="M65" s="47"/>
      <c r="N65" s="47"/>
      <c r="O65" s="47"/>
      <c r="P65" s="47"/>
      <c r="Q65" s="47"/>
      <c r="R65" s="47"/>
      <c r="S65" s="47"/>
    </row>
    <row r="66" spans="2:19" s="78" customFormat="1" hidden="1" x14ac:dyDescent="0.25">
      <c r="B66" s="47"/>
      <c r="C66" s="47"/>
      <c r="D66" s="47"/>
      <c r="E66" s="47"/>
      <c r="F66" s="267"/>
      <c r="G66" s="267"/>
      <c r="H66" s="267"/>
      <c r="I66" s="267"/>
      <c r="J66" s="267"/>
      <c r="K66" s="267"/>
      <c r="L66" s="47"/>
      <c r="M66" s="47"/>
      <c r="N66" s="47"/>
      <c r="O66" s="47"/>
      <c r="P66" s="47"/>
      <c r="Q66" s="47"/>
      <c r="R66" s="47"/>
      <c r="S66" s="47"/>
    </row>
    <row r="67" spans="2:19" s="78" customFormat="1" hidden="1" x14ac:dyDescent="0.25">
      <c r="B67" s="47"/>
      <c r="C67" s="47"/>
      <c r="D67" s="47"/>
      <c r="E67" s="47"/>
      <c r="F67" s="267"/>
      <c r="G67" s="267"/>
      <c r="H67" s="267"/>
      <c r="I67" s="267"/>
      <c r="J67" s="267"/>
      <c r="K67" s="267"/>
      <c r="L67" s="47"/>
      <c r="M67" s="47"/>
      <c r="N67" s="47"/>
      <c r="O67" s="47"/>
      <c r="P67" s="47"/>
      <c r="Q67" s="47"/>
      <c r="R67" s="47"/>
      <c r="S67" s="47"/>
    </row>
    <row r="68" spans="2:19" s="78" customFormat="1" hidden="1" x14ac:dyDescent="0.25">
      <c r="B68" s="47"/>
      <c r="C68" s="47"/>
      <c r="D68" s="47"/>
      <c r="E68" s="47"/>
      <c r="F68" s="267"/>
      <c r="G68" s="267"/>
      <c r="H68" s="267"/>
      <c r="I68" s="267"/>
      <c r="J68" s="267"/>
      <c r="K68" s="267"/>
      <c r="L68" s="47"/>
      <c r="M68" s="47"/>
      <c r="N68" s="47"/>
      <c r="O68" s="47"/>
      <c r="P68" s="47"/>
      <c r="Q68" s="47"/>
      <c r="R68" s="47"/>
      <c r="S68" s="47"/>
    </row>
    <row r="69" spans="2:19" s="78" customFormat="1" hidden="1" x14ac:dyDescent="0.25">
      <c r="B69" s="47"/>
      <c r="C69" s="47"/>
      <c r="D69" s="47"/>
      <c r="E69" s="47"/>
      <c r="F69" s="267"/>
      <c r="G69" s="267"/>
      <c r="H69" s="267"/>
      <c r="I69" s="267"/>
      <c r="J69" s="267"/>
      <c r="K69" s="267"/>
      <c r="L69" s="47"/>
      <c r="M69" s="47"/>
      <c r="N69" s="47"/>
      <c r="O69" s="47"/>
      <c r="P69" s="47"/>
      <c r="Q69" s="47"/>
      <c r="R69" s="47"/>
      <c r="S69" s="47"/>
    </row>
    <row r="70" spans="2:19" s="78" customFormat="1" hidden="1" x14ac:dyDescent="0.25">
      <c r="B70" s="47"/>
      <c r="C70" s="47"/>
      <c r="D70" s="47"/>
      <c r="E70" s="47"/>
      <c r="F70" s="267"/>
      <c r="G70" s="267"/>
      <c r="H70" s="267"/>
      <c r="I70" s="267"/>
      <c r="J70" s="267"/>
      <c r="K70" s="267"/>
      <c r="L70" s="47"/>
      <c r="M70" s="47"/>
      <c r="N70" s="47"/>
      <c r="O70" s="47"/>
      <c r="P70" s="47"/>
      <c r="Q70" s="47"/>
      <c r="R70" s="47"/>
      <c r="S70" s="47"/>
    </row>
    <row r="71" spans="2:19" s="78" customFormat="1" hidden="1" x14ac:dyDescent="0.25">
      <c r="B71" s="47"/>
      <c r="C71" s="47"/>
      <c r="D71" s="47"/>
      <c r="E71" s="47"/>
      <c r="F71" s="267"/>
      <c r="G71" s="267"/>
      <c r="H71" s="267"/>
      <c r="I71" s="267"/>
      <c r="J71" s="267"/>
      <c r="K71" s="267"/>
      <c r="L71" s="47"/>
      <c r="M71" s="47"/>
      <c r="N71" s="47"/>
      <c r="O71" s="47"/>
      <c r="P71" s="47"/>
      <c r="Q71" s="47"/>
      <c r="R71" s="47"/>
      <c r="S71" s="47"/>
    </row>
    <row r="72" spans="2:19" s="78" customFormat="1" hidden="1" x14ac:dyDescent="0.25">
      <c r="B72" s="47"/>
      <c r="C72" s="47"/>
      <c r="D72" s="47"/>
      <c r="E72" s="47"/>
      <c r="F72" s="267"/>
      <c r="G72" s="267"/>
      <c r="H72" s="267"/>
      <c r="I72" s="267"/>
      <c r="J72" s="267"/>
      <c r="K72" s="267"/>
      <c r="L72" s="47"/>
      <c r="M72" s="47"/>
      <c r="N72" s="47"/>
      <c r="O72" s="47"/>
      <c r="P72" s="47"/>
      <c r="Q72" s="47"/>
      <c r="R72" s="47"/>
      <c r="S72" s="47"/>
    </row>
    <row r="73" spans="2:19" s="78" customFormat="1" hidden="1" x14ac:dyDescent="0.25">
      <c r="B73" s="47"/>
      <c r="C73" s="47"/>
      <c r="D73" s="47"/>
      <c r="E73" s="47"/>
      <c r="F73" s="267"/>
      <c r="G73" s="267"/>
      <c r="H73" s="267"/>
      <c r="I73" s="267"/>
      <c r="J73" s="267"/>
      <c r="K73" s="267"/>
      <c r="L73" s="47"/>
      <c r="M73" s="47"/>
      <c r="N73" s="47"/>
      <c r="O73" s="47"/>
      <c r="P73" s="47"/>
      <c r="Q73" s="47"/>
      <c r="R73" s="47"/>
      <c r="S73" s="47"/>
    </row>
    <row r="74" spans="2:19" s="78" customFormat="1" hidden="1" x14ac:dyDescent="0.25">
      <c r="B74" s="47"/>
      <c r="C74" s="47"/>
      <c r="D74" s="47"/>
      <c r="E74" s="47"/>
      <c r="F74" s="267"/>
      <c r="G74" s="267"/>
      <c r="H74" s="267"/>
      <c r="I74" s="267"/>
      <c r="J74" s="267"/>
      <c r="K74" s="267"/>
      <c r="L74" s="47"/>
      <c r="M74" s="47"/>
      <c r="N74" s="47"/>
      <c r="O74" s="47"/>
      <c r="P74" s="47"/>
      <c r="Q74" s="47"/>
      <c r="R74" s="47"/>
      <c r="S74" s="47"/>
    </row>
    <row r="75" spans="2:19" s="78" customFormat="1" hidden="1" x14ac:dyDescent="0.25">
      <c r="B75" s="47"/>
      <c r="C75" s="47"/>
      <c r="D75" s="47"/>
      <c r="E75" s="47"/>
      <c r="F75" s="267"/>
      <c r="G75" s="267"/>
      <c r="H75" s="267"/>
      <c r="I75" s="267"/>
      <c r="J75" s="267"/>
      <c r="K75" s="267"/>
      <c r="L75" s="47"/>
      <c r="M75" s="47"/>
      <c r="N75" s="47"/>
      <c r="O75" s="47"/>
      <c r="P75" s="47"/>
      <c r="Q75" s="47"/>
      <c r="R75" s="47"/>
      <c r="S75" s="47"/>
    </row>
    <row r="76" spans="2:19" s="78" customFormat="1" hidden="1" x14ac:dyDescent="0.25">
      <c r="B76" s="47"/>
      <c r="C76" s="47"/>
      <c r="D76" s="47"/>
      <c r="E76" s="47"/>
      <c r="F76" s="267"/>
      <c r="G76" s="267"/>
      <c r="H76" s="267"/>
      <c r="I76" s="267"/>
      <c r="J76" s="267"/>
      <c r="K76" s="267"/>
      <c r="L76" s="47"/>
      <c r="M76" s="47"/>
      <c r="N76" s="47"/>
      <c r="O76" s="47"/>
      <c r="P76" s="47"/>
      <c r="Q76" s="47"/>
      <c r="R76" s="47"/>
      <c r="S76" s="47"/>
    </row>
    <row r="77" spans="2:19" s="78" customFormat="1" hidden="1" x14ac:dyDescent="0.25">
      <c r="B77" s="47"/>
      <c r="C77" s="47"/>
      <c r="D77" s="47"/>
      <c r="E77" s="47"/>
      <c r="F77" s="267"/>
      <c r="G77" s="267"/>
      <c r="H77" s="267"/>
      <c r="I77" s="267"/>
      <c r="J77" s="267"/>
      <c r="K77" s="267"/>
      <c r="L77" s="47"/>
      <c r="M77" s="47"/>
      <c r="N77" s="47"/>
      <c r="O77" s="47"/>
      <c r="P77" s="47"/>
      <c r="Q77" s="47"/>
      <c r="R77" s="47"/>
      <c r="S77" s="47"/>
    </row>
    <row r="78" spans="2:19" s="78" customFormat="1" hidden="1" x14ac:dyDescent="0.25">
      <c r="B78" s="47"/>
      <c r="C78" s="47"/>
      <c r="D78" s="47"/>
      <c r="E78" s="47"/>
      <c r="F78" s="267"/>
      <c r="G78" s="267"/>
      <c r="H78" s="267"/>
      <c r="I78" s="267"/>
      <c r="J78" s="267"/>
      <c r="K78" s="267"/>
      <c r="L78" s="47"/>
      <c r="M78" s="47"/>
      <c r="N78" s="47"/>
      <c r="O78" s="47"/>
      <c r="P78" s="47"/>
      <c r="Q78" s="47"/>
      <c r="R78" s="47"/>
      <c r="S78" s="47"/>
    </row>
    <row r="79" spans="2:19" s="78" customFormat="1" hidden="1" x14ac:dyDescent="0.25">
      <c r="B79" s="47"/>
      <c r="C79" s="47"/>
      <c r="D79" s="47"/>
      <c r="E79" s="47"/>
      <c r="F79" s="267"/>
      <c r="G79" s="267"/>
      <c r="H79" s="267"/>
      <c r="I79" s="267"/>
      <c r="J79" s="267"/>
      <c r="K79" s="267"/>
      <c r="L79" s="47"/>
      <c r="M79" s="47"/>
      <c r="N79" s="47"/>
      <c r="O79" s="47"/>
      <c r="P79" s="47"/>
      <c r="Q79" s="47"/>
      <c r="R79" s="47"/>
      <c r="S79" s="47"/>
    </row>
    <row r="80" spans="2:19" s="78" customFormat="1" hidden="1" x14ac:dyDescent="0.25">
      <c r="B80" s="47"/>
      <c r="C80" s="47"/>
      <c r="D80" s="47"/>
      <c r="E80" s="47"/>
      <c r="F80" s="267"/>
      <c r="G80" s="267"/>
      <c r="H80" s="267"/>
      <c r="I80" s="267"/>
      <c r="J80" s="267"/>
      <c r="K80" s="267"/>
      <c r="L80" s="47"/>
      <c r="M80" s="47"/>
      <c r="N80" s="47"/>
      <c r="O80" s="47"/>
      <c r="P80" s="47"/>
      <c r="Q80" s="47"/>
      <c r="R80" s="47"/>
      <c r="S80" s="47"/>
    </row>
    <row r="81" spans="2:19" s="78" customFormat="1" hidden="1" x14ac:dyDescent="0.25">
      <c r="B81" s="47"/>
      <c r="C81" s="47"/>
      <c r="D81" s="47"/>
      <c r="E81" s="47"/>
      <c r="F81" s="267"/>
      <c r="G81" s="267"/>
      <c r="H81" s="267"/>
      <c r="I81" s="267"/>
      <c r="J81" s="267"/>
      <c r="K81" s="267"/>
      <c r="L81" s="47"/>
      <c r="M81" s="47"/>
      <c r="N81" s="47"/>
      <c r="O81" s="47"/>
      <c r="P81" s="47"/>
      <c r="Q81" s="47"/>
      <c r="R81" s="47"/>
      <c r="S81" s="47"/>
    </row>
    <row r="82" spans="2:19" s="78" customFormat="1" hidden="1" x14ac:dyDescent="0.25">
      <c r="B82" s="47"/>
      <c r="C82" s="47"/>
      <c r="D82" s="47"/>
      <c r="E82" s="47"/>
      <c r="F82" s="267"/>
      <c r="G82" s="267"/>
      <c r="H82" s="267"/>
      <c r="I82" s="267"/>
      <c r="J82" s="267"/>
      <c r="K82" s="267"/>
      <c r="L82" s="47"/>
      <c r="M82" s="47"/>
      <c r="N82" s="47"/>
      <c r="O82" s="47"/>
      <c r="P82" s="47"/>
      <c r="Q82" s="47"/>
      <c r="R82" s="47"/>
      <c r="S82" s="47"/>
    </row>
    <row r="83" spans="2:19" s="78" customFormat="1" hidden="1" x14ac:dyDescent="0.25">
      <c r="B83" s="47"/>
      <c r="C83" s="47"/>
      <c r="D83" s="47"/>
      <c r="E83" s="47"/>
      <c r="F83" s="267"/>
      <c r="G83" s="267"/>
      <c r="H83" s="267"/>
      <c r="I83" s="267"/>
      <c r="J83" s="267"/>
      <c r="K83" s="267"/>
      <c r="L83" s="47"/>
      <c r="M83" s="47"/>
      <c r="N83" s="47"/>
      <c r="O83" s="47"/>
      <c r="P83" s="47"/>
      <c r="Q83" s="47"/>
      <c r="R83" s="47"/>
      <c r="S83" s="47"/>
    </row>
    <row r="84" spans="2:19" s="78" customFormat="1" hidden="1" x14ac:dyDescent="0.25">
      <c r="B84" s="47"/>
      <c r="C84" s="47"/>
      <c r="D84" s="47"/>
      <c r="E84" s="47"/>
      <c r="F84" s="267"/>
      <c r="G84" s="267"/>
      <c r="H84" s="267"/>
      <c r="I84" s="267"/>
      <c r="J84" s="267"/>
      <c r="K84" s="267"/>
      <c r="L84" s="47"/>
      <c r="M84" s="47"/>
      <c r="N84" s="47"/>
      <c r="O84" s="47"/>
      <c r="P84" s="47"/>
      <c r="Q84" s="47"/>
      <c r="R84" s="47"/>
      <c r="S84" s="47"/>
    </row>
    <row r="85" spans="2:19" s="78" customFormat="1" hidden="1" x14ac:dyDescent="0.25">
      <c r="B85" s="47"/>
      <c r="C85" s="47"/>
      <c r="D85" s="47"/>
      <c r="E85" s="47"/>
      <c r="F85" s="267"/>
      <c r="G85" s="267"/>
      <c r="H85" s="267"/>
      <c r="I85" s="267"/>
      <c r="J85" s="267"/>
      <c r="K85" s="267"/>
      <c r="L85" s="47"/>
      <c r="M85" s="47"/>
      <c r="N85" s="47"/>
      <c r="O85" s="47"/>
      <c r="P85" s="47"/>
      <c r="Q85" s="47"/>
      <c r="R85" s="47"/>
      <c r="S85" s="47"/>
    </row>
    <row r="86" spans="2:19" s="78" customFormat="1" hidden="1" x14ac:dyDescent="0.25">
      <c r="B86" s="47"/>
      <c r="C86" s="47"/>
      <c r="D86" s="47"/>
      <c r="E86" s="47"/>
      <c r="F86" s="267"/>
      <c r="G86" s="267"/>
      <c r="H86" s="267"/>
      <c r="I86" s="267"/>
      <c r="J86" s="267"/>
      <c r="K86" s="267"/>
      <c r="L86" s="47"/>
      <c r="M86" s="47"/>
      <c r="N86" s="47"/>
      <c r="O86" s="47"/>
      <c r="P86" s="47"/>
      <c r="Q86" s="47"/>
      <c r="R86" s="47"/>
      <c r="S86" s="47"/>
    </row>
    <row r="87" spans="2:19" s="78" customFormat="1" hidden="1" x14ac:dyDescent="0.25">
      <c r="B87" s="47"/>
      <c r="C87" s="47"/>
      <c r="D87" s="47"/>
      <c r="E87" s="47"/>
      <c r="F87" s="267"/>
      <c r="G87" s="267"/>
      <c r="H87" s="267"/>
      <c r="I87" s="267"/>
      <c r="J87" s="267"/>
      <c r="K87" s="267"/>
      <c r="L87" s="47"/>
      <c r="M87" s="47"/>
      <c r="N87" s="47"/>
      <c r="O87" s="47"/>
      <c r="P87" s="47"/>
      <c r="Q87" s="47"/>
      <c r="R87" s="47"/>
      <c r="S87" s="47"/>
    </row>
    <row r="88" spans="2:19" s="78" customFormat="1" hidden="1" x14ac:dyDescent="0.25">
      <c r="B88" s="47"/>
      <c r="C88" s="47"/>
      <c r="D88" s="47"/>
      <c r="E88" s="47"/>
      <c r="F88" s="267"/>
      <c r="G88" s="267"/>
      <c r="H88" s="267"/>
      <c r="I88" s="267"/>
      <c r="J88" s="267"/>
      <c r="K88" s="267"/>
      <c r="L88" s="47"/>
      <c r="M88" s="47"/>
      <c r="N88" s="47"/>
      <c r="O88" s="47"/>
      <c r="P88" s="47"/>
      <c r="Q88" s="47"/>
      <c r="R88" s="47"/>
      <c r="S88" s="47"/>
    </row>
    <row r="89" spans="2:19" s="78" customFormat="1" hidden="1" x14ac:dyDescent="0.25">
      <c r="B89" s="47"/>
      <c r="C89" s="47"/>
      <c r="D89" s="47"/>
      <c r="E89" s="47"/>
      <c r="F89" s="267"/>
      <c r="G89" s="267"/>
      <c r="H89" s="267"/>
      <c r="I89" s="267"/>
      <c r="J89" s="267"/>
      <c r="K89" s="267"/>
      <c r="L89" s="47"/>
      <c r="M89" s="47"/>
      <c r="N89" s="47"/>
      <c r="O89" s="47"/>
      <c r="P89" s="47"/>
      <c r="Q89" s="47"/>
      <c r="R89" s="47"/>
      <c r="S89" s="47"/>
    </row>
    <row r="90" spans="2:19" s="78" customFormat="1" hidden="1" x14ac:dyDescent="0.25">
      <c r="B90" s="47"/>
      <c r="C90" s="47"/>
      <c r="D90" s="47"/>
      <c r="E90" s="47"/>
      <c r="F90" s="267"/>
      <c r="G90" s="267"/>
      <c r="H90" s="267"/>
      <c r="I90" s="267"/>
      <c r="J90" s="267"/>
      <c r="K90" s="267"/>
      <c r="L90" s="47"/>
      <c r="M90" s="47"/>
      <c r="N90" s="47"/>
      <c r="O90" s="47"/>
      <c r="P90" s="47"/>
      <c r="Q90" s="47"/>
      <c r="R90" s="47"/>
      <c r="S90" s="47"/>
    </row>
    <row r="91" spans="2:19" s="78" customFormat="1" hidden="1" x14ac:dyDescent="0.25">
      <c r="B91" s="47"/>
      <c r="C91" s="47"/>
      <c r="D91" s="47"/>
      <c r="E91" s="47"/>
      <c r="F91" s="267"/>
      <c r="G91" s="267"/>
      <c r="H91" s="267"/>
      <c r="I91" s="267"/>
      <c r="J91" s="267"/>
      <c r="K91" s="267"/>
      <c r="L91" s="47"/>
      <c r="M91" s="47"/>
      <c r="N91" s="47"/>
      <c r="O91" s="47"/>
      <c r="P91" s="47"/>
      <c r="Q91" s="47"/>
      <c r="R91" s="47"/>
      <c r="S91" s="47"/>
    </row>
    <row r="92" spans="2:19" s="78" customFormat="1" hidden="1" x14ac:dyDescent="0.25">
      <c r="B92" s="47"/>
      <c r="C92" s="47"/>
      <c r="D92" s="47"/>
      <c r="E92" s="47"/>
      <c r="F92" s="267"/>
      <c r="G92" s="267"/>
      <c r="H92" s="267"/>
      <c r="I92" s="267"/>
      <c r="J92" s="267"/>
      <c r="K92" s="267"/>
      <c r="L92" s="47"/>
      <c r="M92" s="47"/>
      <c r="N92" s="47"/>
      <c r="O92" s="47"/>
      <c r="P92" s="47"/>
      <c r="Q92" s="47"/>
      <c r="R92" s="47"/>
      <c r="S92" s="47"/>
    </row>
    <row r="93" spans="2:19" s="78" customFormat="1" hidden="1" x14ac:dyDescent="0.25">
      <c r="B93" s="47"/>
      <c r="C93" s="47"/>
      <c r="D93" s="47"/>
      <c r="E93" s="47"/>
      <c r="F93" s="267"/>
      <c r="G93" s="267"/>
      <c r="H93" s="267"/>
      <c r="I93" s="267"/>
      <c r="J93" s="267"/>
      <c r="K93" s="267"/>
      <c r="L93" s="47"/>
      <c r="M93" s="47"/>
      <c r="N93" s="47"/>
      <c r="O93" s="47"/>
      <c r="P93" s="47"/>
      <c r="Q93" s="47"/>
      <c r="R93" s="47"/>
      <c r="S93" s="47"/>
    </row>
    <row r="94" spans="2:19" s="78" customFormat="1" hidden="1" x14ac:dyDescent="0.25">
      <c r="B94" s="47"/>
      <c r="C94" s="47"/>
      <c r="D94" s="47"/>
      <c r="E94" s="47"/>
      <c r="F94" s="267"/>
      <c r="G94" s="267"/>
      <c r="H94" s="267"/>
      <c r="I94" s="267"/>
      <c r="J94" s="267"/>
      <c r="K94" s="267"/>
      <c r="L94" s="47"/>
      <c r="M94" s="47"/>
      <c r="N94" s="47"/>
      <c r="O94" s="47"/>
      <c r="P94" s="47"/>
      <c r="Q94" s="47"/>
      <c r="R94" s="47"/>
      <c r="S94" s="47"/>
    </row>
    <row r="95" spans="2:19" s="78" customFormat="1" hidden="1" x14ac:dyDescent="0.25">
      <c r="B95" s="47"/>
      <c r="C95" s="47"/>
      <c r="D95" s="47"/>
      <c r="E95" s="47"/>
      <c r="F95" s="267"/>
      <c r="G95" s="267"/>
      <c r="H95" s="267"/>
      <c r="I95" s="267"/>
      <c r="J95" s="267"/>
      <c r="K95" s="267"/>
      <c r="L95" s="47"/>
      <c r="M95" s="47"/>
      <c r="N95" s="47"/>
      <c r="O95" s="47"/>
      <c r="P95" s="47"/>
      <c r="Q95" s="47"/>
      <c r="R95" s="47"/>
      <c r="S95" s="47"/>
    </row>
    <row r="96" spans="2:19" s="78" customFormat="1" hidden="1" x14ac:dyDescent="0.25">
      <c r="B96" s="47"/>
      <c r="C96" s="47"/>
      <c r="D96" s="47"/>
      <c r="E96" s="47"/>
      <c r="F96" s="267"/>
      <c r="G96" s="267"/>
      <c r="H96" s="267"/>
      <c r="I96" s="267"/>
      <c r="J96" s="267"/>
      <c r="K96" s="267"/>
      <c r="L96" s="47"/>
      <c r="M96" s="47"/>
      <c r="N96" s="47"/>
      <c r="O96" s="47"/>
      <c r="P96" s="47"/>
      <c r="Q96" s="47"/>
      <c r="R96" s="47"/>
      <c r="S96" s="47"/>
    </row>
    <row r="97" spans="2:19" s="78" customFormat="1" hidden="1" x14ac:dyDescent="0.25">
      <c r="B97" s="47"/>
      <c r="C97" s="47"/>
      <c r="D97" s="47"/>
      <c r="E97" s="47"/>
      <c r="F97" s="267"/>
      <c r="G97" s="267"/>
      <c r="H97" s="267"/>
      <c r="I97" s="267"/>
      <c r="J97" s="267"/>
      <c r="K97" s="267"/>
      <c r="L97" s="47"/>
      <c r="M97" s="47"/>
      <c r="N97" s="47"/>
      <c r="O97" s="47"/>
      <c r="P97" s="47"/>
      <c r="Q97" s="47"/>
      <c r="R97" s="47"/>
      <c r="S97" s="47"/>
    </row>
    <row r="98" spans="2:19" s="78" customFormat="1" hidden="1" x14ac:dyDescent="0.25">
      <c r="B98" s="47"/>
      <c r="C98" s="47"/>
      <c r="D98" s="47"/>
      <c r="E98" s="47"/>
      <c r="F98" s="267"/>
      <c r="G98" s="267"/>
      <c r="H98" s="267"/>
      <c r="I98" s="267"/>
      <c r="J98" s="267"/>
      <c r="K98" s="267"/>
      <c r="L98" s="47"/>
      <c r="M98" s="47"/>
      <c r="N98" s="47"/>
      <c r="O98" s="47"/>
      <c r="P98" s="47"/>
      <c r="Q98" s="47"/>
      <c r="R98" s="47"/>
      <c r="S98" s="47"/>
    </row>
    <row r="99" spans="2:19" s="78" customFormat="1" hidden="1" x14ac:dyDescent="0.25">
      <c r="B99" s="47"/>
      <c r="C99" s="47"/>
      <c r="D99" s="47"/>
      <c r="E99" s="47"/>
      <c r="F99" s="267"/>
      <c r="G99" s="267"/>
      <c r="H99" s="267"/>
      <c r="I99" s="267"/>
      <c r="J99" s="267"/>
      <c r="K99" s="267"/>
      <c r="L99" s="47"/>
      <c r="M99" s="47"/>
      <c r="N99" s="47"/>
      <c r="O99" s="47"/>
      <c r="P99" s="47"/>
      <c r="Q99" s="47"/>
      <c r="R99" s="47"/>
      <c r="S99" s="47"/>
    </row>
    <row r="100" spans="2:19" s="78" customFormat="1" hidden="1" x14ac:dyDescent="0.25">
      <c r="B100" s="47"/>
      <c r="C100" s="47"/>
      <c r="D100" s="47"/>
      <c r="E100" s="47"/>
      <c r="F100" s="267"/>
      <c r="G100" s="267"/>
      <c r="H100" s="267"/>
      <c r="I100" s="267"/>
      <c r="J100" s="267"/>
      <c r="K100" s="267"/>
      <c r="L100" s="47"/>
      <c r="M100" s="47"/>
      <c r="N100" s="47"/>
      <c r="O100" s="47"/>
      <c r="P100" s="47"/>
      <c r="Q100" s="47"/>
      <c r="R100" s="47"/>
      <c r="S100" s="47"/>
    </row>
    <row r="101" spans="2:19" s="78" customFormat="1" hidden="1" x14ac:dyDescent="0.25">
      <c r="B101" s="47"/>
      <c r="C101" s="47"/>
      <c r="D101" s="47"/>
      <c r="E101" s="47"/>
      <c r="F101" s="267"/>
      <c r="G101" s="267"/>
      <c r="H101" s="267"/>
      <c r="I101" s="267"/>
      <c r="J101" s="267"/>
      <c r="K101" s="267"/>
      <c r="L101" s="47"/>
      <c r="M101" s="47"/>
      <c r="N101" s="47"/>
      <c r="O101" s="47"/>
      <c r="P101" s="47"/>
      <c r="Q101" s="47"/>
      <c r="R101" s="47"/>
      <c r="S101" s="47"/>
    </row>
    <row r="102" spans="2:19" s="78" customFormat="1" hidden="1" x14ac:dyDescent="0.25">
      <c r="B102" s="47"/>
      <c r="C102" s="47"/>
      <c r="D102" s="47"/>
      <c r="E102" s="47"/>
      <c r="F102" s="267"/>
      <c r="G102" s="267"/>
      <c r="H102" s="267"/>
      <c r="I102" s="267"/>
      <c r="J102" s="267"/>
      <c r="K102" s="267"/>
      <c r="L102" s="47"/>
      <c r="M102" s="47"/>
      <c r="N102" s="47"/>
      <c r="O102" s="47"/>
      <c r="P102" s="47"/>
      <c r="Q102" s="47"/>
      <c r="R102" s="47"/>
      <c r="S102" s="47"/>
    </row>
    <row r="103" spans="2:19" s="78" customFormat="1" hidden="1" x14ac:dyDescent="0.25">
      <c r="B103" s="47"/>
      <c r="C103" s="47"/>
      <c r="D103" s="47"/>
      <c r="E103" s="47"/>
      <c r="F103" s="267"/>
      <c r="G103" s="267"/>
      <c r="H103" s="267"/>
      <c r="I103" s="267"/>
      <c r="J103" s="267"/>
      <c r="K103" s="267"/>
      <c r="L103" s="47"/>
      <c r="M103" s="47"/>
      <c r="N103" s="47"/>
      <c r="O103" s="47"/>
      <c r="P103" s="47"/>
      <c r="Q103" s="47"/>
      <c r="R103" s="47"/>
      <c r="S103" s="47"/>
    </row>
    <row r="104" spans="2:19" s="78" customFormat="1" hidden="1" x14ac:dyDescent="0.25">
      <c r="B104" s="47"/>
      <c r="C104" s="47"/>
      <c r="D104" s="47"/>
      <c r="E104" s="47"/>
      <c r="F104" s="267"/>
      <c r="G104" s="267"/>
      <c r="H104" s="267"/>
      <c r="I104" s="267"/>
      <c r="J104" s="267"/>
      <c r="K104" s="267"/>
      <c r="L104" s="47"/>
      <c r="M104" s="47"/>
      <c r="N104" s="47"/>
      <c r="O104" s="47"/>
      <c r="P104" s="47"/>
      <c r="Q104" s="47"/>
      <c r="R104" s="47"/>
      <c r="S104" s="47"/>
    </row>
    <row r="105" spans="2:19" s="78" customFormat="1" hidden="1" x14ac:dyDescent="0.25">
      <c r="B105" s="47"/>
      <c r="C105" s="47"/>
      <c r="D105" s="47"/>
      <c r="E105" s="47"/>
      <c r="F105" s="267"/>
      <c r="G105" s="267"/>
      <c r="H105" s="267"/>
      <c r="I105" s="267"/>
      <c r="J105" s="267"/>
      <c r="K105" s="267"/>
      <c r="L105" s="47"/>
      <c r="M105" s="47"/>
      <c r="N105" s="47"/>
      <c r="O105" s="47"/>
      <c r="P105" s="47"/>
      <c r="Q105" s="47"/>
      <c r="R105" s="47"/>
      <c r="S105" s="47"/>
    </row>
    <row r="106" spans="2:19" s="78" customFormat="1" hidden="1" x14ac:dyDescent="0.25">
      <c r="B106" s="47"/>
      <c r="C106" s="47"/>
      <c r="D106" s="47"/>
      <c r="E106" s="47"/>
      <c r="F106" s="267"/>
      <c r="G106" s="267"/>
      <c r="H106" s="267"/>
      <c r="I106" s="267"/>
      <c r="J106" s="267"/>
      <c r="K106" s="267"/>
      <c r="L106" s="47"/>
      <c r="M106" s="47"/>
      <c r="N106" s="47"/>
      <c r="O106" s="47"/>
      <c r="P106" s="47"/>
      <c r="Q106" s="47"/>
      <c r="R106" s="47"/>
      <c r="S106" s="47"/>
    </row>
    <row r="107" spans="2:19" s="78" customFormat="1" hidden="1" x14ac:dyDescent="0.25">
      <c r="B107" s="47"/>
      <c r="C107" s="47"/>
      <c r="D107" s="47"/>
      <c r="E107" s="47"/>
      <c r="F107" s="267"/>
      <c r="G107" s="267"/>
      <c r="H107" s="267"/>
      <c r="I107" s="267"/>
      <c r="J107" s="267"/>
      <c r="K107" s="267"/>
      <c r="L107" s="47"/>
      <c r="M107" s="47"/>
      <c r="N107" s="47"/>
      <c r="O107" s="47"/>
      <c r="P107" s="47"/>
      <c r="Q107" s="47"/>
      <c r="R107" s="47"/>
      <c r="S107" s="47"/>
    </row>
    <row r="108" spans="2:19" s="78" customFormat="1" hidden="1" x14ac:dyDescent="0.25">
      <c r="B108" s="47"/>
      <c r="C108" s="47"/>
      <c r="D108" s="47"/>
      <c r="E108" s="47"/>
      <c r="F108" s="267"/>
      <c r="G108" s="267"/>
      <c r="H108" s="267"/>
      <c r="I108" s="267"/>
      <c r="J108" s="267"/>
      <c r="K108" s="267"/>
      <c r="L108" s="47"/>
      <c r="M108" s="47"/>
      <c r="N108" s="47"/>
      <c r="O108" s="47"/>
      <c r="P108" s="47"/>
      <c r="Q108" s="47"/>
      <c r="R108" s="47"/>
      <c r="S108" s="47"/>
    </row>
    <row r="109" spans="2:19" s="78" customFormat="1" hidden="1" x14ac:dyDescent="0.25">
      <c r="B109" s="47"/>
      <c r="C109" s="47"/>
      <c r="D109" s="47"/>
      <c r="E109" s="47"/>
      <c r="F109" s="267"/>
      <c r="G109" s="267"/>
      <c r="H109" s="267"/>
      <c r="I109" s="267"/>
      <c r="J109" s="267"/>
      <c r="K109" s="267"/>
      <c r="L109" s="47"/>
      <c r="M109" s="47"/>
      <c r="N109" s="47"/>
      <c r="O109" s="47"/>
      <c r="P109" s="47"/>
      <c r="Q109" s="47"/>
      <c r="R109" s="47"/>
      <c r="S109" s="47"/>
    </row>
    <row r="110" spans="2:19" s="78" customFormat="1" hidden="1" x14ac:dyDescent="0.25">
      <c r="B110" s="47"/>
      <c r="C110" s="47"/>
      <c r="D110" s="47"/>
      <c r="E110" s="47"/>
      <c r="F110" s="267"/>
      <c r="G110" s="267"/>
      <c r="H110" s="267"/>
      <c r="I110" s="267"/>
      <c r="J110" s="267"/>
      <c r="K110" s="267"/>
      <c r="L110" s="47"/>
      <c r="M110" s="47"/>
      <c r="N110" s="47"/>
      <c r="O110" s="47"/>
      <c r="P110" s="47"/>
      <c r="Q110" s="47"/>
      <c r="R110" s="47"/>
      <c r="S110" s="47"/>
    </row>
    <row r="111" spans="2:19" s="78" customFormat="1" hidden="1" x14ac:dyDescent="0.25">
      <c r="B111" s="47"/>
      <c r="C111" s="47"/>
      <c r="D111" s="47"/>
      <c r="E111" s="47"/>
      <c r="F111" s="267"/>
      <c r="G111" s="267"/>
      <c r="H111" s="267"/>
      <c r="I111" s="267"/>
      <c r="J111" s="267"/>
      <c r="K111" s="267"/>
      <c r="L111" s="47"/>
      <c r="M111" s="47"/>
      <c r="N111" s="47"/>
      <c r="O111" s="47"/>
      <c r="P111" s="47"/>
      <c r="Q111" s="47"/>
      <c r="R111" s="47"/>
      <c r="S111" s="47"/>
    </row>
    <row r="112" spans="2:19" s="78" customFormat="1" hidden="1" x14ac:dyDescent="0.25">
      <c r="B112" s="47"/>
      <c r="C112" s="47"/>
      <c r="D112" s="47"/>
      <c r="E112" s="47"/>
      <c r="F112" s="267"/>
      <c r="G112" s="267"/>
      <c r="H112" s="267"/>
      <c r="I112" s="267"/>
      <c r="J112" s="267"/>
      <c r="K112" s="267"/>
      <c r="L112" s="47"/>
      <c r="M112" s="47"/>
      <c r="N112" s="47"/>
      <c r="O112" s="47"/>
      <c r="P112" s="47"/>
      <c r="Q112" s="47"/>
      <c r="R112" s="47"/>
      <c r="S112" s="47"/>
    </row>
    <row r="113" spans="2:19" s="78" customFormat="1" hidden="1" x14ac:dyDescent="0.25">
      <c r="B113" s="47"/>
      <c r="C113" s="47"/>
      <c r="D113" s="47"/>
      <c r="E113" s="47"/>
      <c r="F113" s="267"/>
      <c r="G113" s="267"/>
      <c r="H113" s="267"/>
      <c r="I113" s="267"/>
      <c r="J113" s="267"/>
      <c r="K113" s="267"/>
      <c r="L113" s="47"/>
      <c r="M113" s="47"/>
      <c r="N113" s="47"/>
      <c r="O113" s="47"/>
      <c r="P113" s="47"/>
      <c r="Q113" s="47"/>
      <c r="R113" s="47"/>
      <c r="S113" s="47"/>
    </row>
    <row r="114" spans="2:19" s="78" customFormat="1" hidden="1" x14ac:dyDescent="0.25">
      <c r="B114" s="47"/>
      <c r="C114" s="47"/>
      <c r="D114" s="47"/>
      <c r="E114" s="47"/>
      <c r="F114" s="267"/>
      <c r="G114" s="267"/>
      <c r="H114" s="267"/>
      <c r="I114" s="267"/>
      <c r="J114" s="267"/>
      <c r="K114" s="267"/>
      <c r="L114" s="47"/>
      <c r="M114" s="47"/>
      <c r="N114" s="47"/>
      <c r="O114" s="47"/>
      <c r="P114" s="47"/>
      <c r="Q114" s="47"/>
      <c r="R114" s="47"/>
      <c r="S114" s="47"/>
    </row>
    <row r="115" spans="2:19" s="78" customFormat="1" hidden="1" x14ac:dyDescent="0.25">
      <c r="B115" s="47"/>
      <c r="C115" s="47"/>
      <c r="D115" s="47"/>
      <c r="E115" s="47"/>
      <c r="F115" s="267"/>
      <c r="G115" s="267"/>
      <c r="H115" s="267"/>
      <c r="I115" s="267"/>
      <c r="J115" s="267"/>
      <c r="K115" s="267"/>
      <c r="L115" s="47"/>
      <c r="M115" s="47"/>
      <c r="N115" s="47"/>
      <c r="O115" s="47"/>
      <c r="P115" s="47"/>
      <c r="Q115" s="47"/>
      <c r="R115" s="47"/>
      <c r="S115" s="47"/>
    </row>
    <row r="116" spans="2:19" s="78" customFormat="1" hidden="1" x14ac:dyDescent="0.25">
      <c r="B116" s="47"/>
      <c r="C116" s="47"/>
      <c r="D116" s="47"/>
      <c r="E116" s="47"/>
      <c r="F116" s="267"/>
      <c r="G116" s="267"/>
      <c r="H116" s="267"/>
      <c r="I116" s="267"/>
      <c r="J116" s="267"/>
      <c r="K116" s="267"/>
      <c r="L116" s="47"/>
      <c r="M116" s="47"/>
      <c r="N116" s="47"/>
      <c r="O116" s="47"/>
      <c r="P116" s="47"/>
      <c r="Q116" s="47"/>
      <c r="R116" s="47"/>
      <c r="S116" s="47"/>
    </row>
    <row r="117" spans="2:19" s="78" customFormat="1" hidden="1" x14ac:dyDescent="0.25">
      <c r="B117" s="47"/>
      <c r="C117" s="47"/>
      <c r="D117" s="47"/>
      <c r="E117" s="47"/>
      <c r="F117" s="267"/>
      <c r="G117" s="267"/>
      <c r="H117" s="267"/>
      <c r="I117" s="267"/>
      <c r="J117" s="267"/>
      <c r="K117" s="267"/>
      <c r="L117" s="47"/>
      <c r="M117" s="47"/>
      <c r="N117" s="47"/>
      <c r="O117" s="47"/>
      <c r="P117" s="47"/>
      <c r="Q117" s="47"/>
      <c r="R117" s="47"/>
      <c r="S117" s="47"/>
    </row>
    <row r="118" spans="2:19" s="78" customFormat="1" hidden="1" x14ac:dyDescent="0.25">
      <c r="B118" s="47"/>
      <c r="C118" s="47"/>
      <c r="D118" s="47"/>
      <c r="E118" s="47"/>
      <c r="F118" s="267"/>
      <c r="G118" s="267"/>
      <c r="H118" s="267"/>
      <c r="I118" s="267"/>
      <c r="J118" s="267"/>
      <c r="K118" s="267"/>
      <c r="L118" s="47"/>
      <c r="M118" s="47"/>
      <c r="N118" s="47"/>
      <c r="O118" s="47"/>
      <c r="P118" s="47"/>
      <c r="Q118" s="47"/>
      <c r="R118" s="47"/>
      <c r="S118" s="47"/>
    </row>
    <row r="119" spans="2:19" s="78" customFormat="1" hidden="1" x14ac:dyDescent="0.25">
      <c r="B119" s="47"/>
      <c r="C119" s="47"/>
      <c r="D119" s="47"/>
      <c r="E119" s="47"/>
      <c r="F119" s="267"/>
      <c r="G119" s="267"/>
      <c r="H119" s="267"/>
      <c r="I119" s="267"/>
      <c r="J119" s="267"/>
      <c r="K119" s="267"/>
      <c r="L119" s="47"/>
      <c r="M119" s="47"/>
      <c r="N119" s="47"/>
      <c r="O119" s="47"/>
      <c r="P119" s="47"/>
      <c r="Q119" s="47"/>
      <c r="R119" s="47"/>
      <c r="S119" s="47"/>
    </row>
    <row r="120" spans="2:19" s="78" customFormat="1" hidden="1" x14ac:dyDescent="0.25">
      <c r="B120" s="47"/>
      <c r="C120" s="47"/>
      <c r="D120" s="47"/>
      <c r="E120" s="47"/>
      <c r="F120" s="267"/>
      <c r="G120" s="267"/>
      <c r="H120" s="267"/>
      <c r="I120" s="267"/>
      <c r="J120" s="267"/>
      <c r="K120" s="267"/>
      <c r="L120" s="47"/>
      <c r="M120" s="47"/>
      <c r="N120" s="47"/>
      <c r="O120" s="47"/>
      <c r="P120" s="47"/>
      <c r="Q120" s="47"/>
      <c r="R120" s="47"/>
      <c r="S120" s="47"/>
    </row>
    <row r="121" spans="2:19" s="78" customFormat="1" hidden="1" x14ac:dyDescent="0.25">
      <c r="B121" s="47"/>
      <c r="C121" s="47"/>
      <c r="D121" s="47"/>
      <c r="E121" s="47"/>
      <c r="F121" s="267"/>
      <c r="G121" s="267"/>
      <c r="H121" s="267"/>
      <c r="I121" s="267"/>
      <c r="J121" s="267"/>
      <c r="K121" s="267"/>
      <c r="L121" s="47"/>
      <c r="M121" s="47"/>
      <c r="N121" s="47"/>
      <c r="O121" s="47"/>
      <c r="P121" s="47"/>
      <c r="Q121" s="47"/>
      <c r="R121" s="47"/>
      <c r="S121" s="47"/>
    </row>
    <row r="122" spans="2:19" s="78" customFormat="1" hidden="1" x14ac:dyDescent="0.25">
      <c r="B122" s="47"/>
      <c r="C122" s="47"/>
      <c r="D122" s="47"/>
      <c r="E122" s="47"/>
      <c r="F122" s="267"/>
      <c r="G122" s="267"/>
      <c r="H122" s="267"/>
      <c r="I122" s="267"/>
      <c r="J122" s="267"/>
      <c r="K122" s="267"/>
      <c r="L122" s="47"/>
      <c r="M122" s="47"/>
      <c r="N122" s="47"/>
      <c r="O122" s="47"/>
      <c r="P122" s="47"/>
      <c r="Q122" s="47"/>
      <c r="R122" s="47"/>
      <c r="S122" s="47"/>
    </row>
    <row r="123" spans="2:19" s="78" customFormat="1" hidden="1" x14ac:dyDescent="0.25">
      <c r="B123" s="47"/>
      <c r="C123" s="47"/>
      <c r="D123" s="47"/>
      <c r="E123" s="47"/>
      <c r="F123" s="267"/>
      <c r="G123" s="267"/>
      <c r="H123" s="267"/>
      <c r="I123" s="267"/>
      <c r="J123" s="267"/>
      <c r="K123" s="267"/>
      <c r="L123" s="47"/>
      <c r="M123" s="47"/>
      <c r="N123" s="47"/>
      <c r="O123" s="47"/>
      <c r="P123" s="47"/>
      <c r="Q123" s="47"/>
      <c r="R123" s="47"/>
      <c r="S123" s="47"/>
    </row>
    <row r="124" spans="2:19" s="78" customFormat="1" hidden="1" x14ac:dyDescent="0.25">
      <c r="B124" s="47"/>
      <c r="C124" s="47"/>
      <c r="D124" s="47"/>
      <c r="E124" s="47"/>
      <c r="F124" s="267"/>
      <c r="G124" s="267"/>
      <c r="H124" s="267"/>
      <c r="I124" s="267"/>
      <c r="J124" s="267"/>
      <c r="K124" s="267"/>
      <c r="L124" s="47"/>
      <c r="M124" s="47"/>
      <c r="N124" s="47"/>
      <c r="O124" s="47"/>
      <c r="P124" s="47"/>
      <c r="Q124" s="47"/>
      <c r="R124" s="47"/>
      <c r="S124" s="47"/>
    </row>
  </sheetData>
  <sheetProtection selectLockedCells="1"/>
  <dataConsolidate/>
  <mergeCells count="2">
    <mergeCell ref="B19:D19"/>
    <mergeCell ref="B4:O6"/>
  </mergeCells>
  <conditionalFormatting sqref="B19:D19 C9:C16">
    <cfRule type="expression" dxfId="0" priority="1">
      <formula>OR(ContractType = "Existing Facility - Equipment Addition",ContractType = "Existing Facility - Repower")</formula>
    </cfRule>
  </conditionalFormatting>
  <dataValidations count="1">
    <dataValidation operator="greaterThanOrEqual" allowBlank="1" showErrorMessage="1" error="Select Yes or No from the drop down list." sqref="D9:D16" xr:uid="{AC3F2508-D2EA-46FD-B0CC-1FDD0C4AE1FF}"/>
  </dataValidations>
  <printOptions horizontalCentered="1"/>
  <pageMargins left="0.7" right="0.7" top="0.75" bottom="0.75" header="0.3" footer="0.3"/>
  <pageSetup scale="70" fitToHeight="0" orientation="portrait" r:id="rId1"/>
  <headerFooter alignWithMargins="0"/>
  <extLst>
    <ext xmlns:x14="http://schemas.microsoft.com/office/spreadsheetml/2009/9/main" uri="{CCE6A557-97BC-4b89-ADB6-D9C93CAAB3DF}">
      <x14:dataValidations xmlns:xm="http://schemas.microsoft.com/office/excel/2006/main" count="2">
        <x14:dataValidation type="list" showInputMessage="1" showErrorMessage="1" xr:uid="{CC4E53A0-0ECC-4AE7-939D-E9CE905C49B1}">
          <x14:formula1>
            <xm:f>'Pick List'!$C$3:$C$5</xm:f>
          </x14:formula1>
          <xm:sqref>C16</xm:sqref>
        </x14:dataValidation>
        <x14:dataValidation type="list" allowBlank="1" showInputMessage="1" showErrorMessage="1" xr:uid="{D1B6BB0A-1AD7-485A-A4DF-F191E60F5DA3}">
          <x14:formula1>
            <xm:f>'Pick List'!$M$37:$M$41</xm:f>
          </x14:formula1>
          <xm:sqref>C9:C15</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4299B-EBB2-4FC8-ABE4-4971DE74EE4D}">
  <sheetPr codeName="TabF4">
    <pageSetUpPr fitToPage="1"/>
  </sheetPr>
  <dimension ref="A1:O82"/>
  <sheetViews>
    <sheetView showGridLines="0" zoomScaleNormal="100" workbookViewId="0">
      <pane ySplit="2" topLeftCell="A3" activePane="bottomLeft" state="frozen"/>
      <selection pane="bottomLeft" activeCell="B6" sqref="B6"/>
    </sheetView>
  </sheetViews>
  <sheetFormatPr defaultColWidth="0" defaultRowHeight="12.75" customHeight="1" zeroHeight="1" x14ac:dyDescent="0.35"/>
  <cols>
    <col min="1" max="1" width="3.54296875" style="64" customWidth="1"/>
    <col min="2" max="2" width="15.453125" style="64" customWidth="1"/>
    <col min="3" max="3" width="11.54296875" style="64" customWidth="1"/>
    <col min="4" max="4" width="20.453125" style="64" customWidth="1"/>
    <col min="5" max="5" width="8.54296875" style="64" customWidth="1"/>
    <col min="6" max="7" width="8.453125" style="64" customWidth="1"/>
    <col min="8" max="8" width="13.453125" style="64" customWidth="1"/>
    <col min="9" max="9" width="8.453125" style="64" customWidth="1"/>
    <col min="10" max="10" width="15.453125" style="64" customWidth="1"/>
    <col min="11" max="12" width="12.453125" style="64" customWidth="1"/>
    <col min="13" max="13" width="3.54296875" style="64" customWidth="1"/>
    <col min="14" max="16384" width="9.1796875" style="64" hidden="1"/>
  </cols>
  <sheetData>
    <row r="1" spans="1:15" ht="23.15" customHeight="1" x14ac:dyDescent="0.4">
      <c r="B1" s="209" t="s">
        <v>621</v>
      </c>
      <c r="C1" s="210"/>
      <c r="D1" s="210"/>
      <c r="E1" s="211"/>
      <c r="F1" s="211"/>
      <c r="G1" s="211"/>
      <c r="H1" s="211"/>
      <c r="I1" s="211"/>
      <c r="J1" s="211"/>
      <c r="K1" s="211"/>
      <c r="L1" s="211"/>
    </row>
    <row r="2" spans="1:15" ht="12.75" customHeight="1" x14ac:dyDescent="0.35">
      <c r="B2" s="91" t="str">
        <f>'Applicant Info and References'!B2</f>
        <v>800 MW Docket</v>
      </c>
      <c r="C2" s="47"/>
      <c r="D2" s="47"/>
      <c r="E2" s="47"/>
      <c r="F2" s="47"/>
      <c r="G2" s="47"/>
      <c r="H2" s="47"/>
      <c r="I2" s="47"/>
      <c r="J2" s="47"/>
      <c r="K2" s="47"/>
      <c r="L2" s="47"/>
    </row>
    <row r="3" spans="1:15" ht="12.75" customHeight="1" x14ac:dyDescent="0.35">
      <c r="B3" s="91"/>
      <c r="C3" s="47"/>
      <c r="D3" s="47"/>
      <c r="E3" s="47"/>
      <c r="F3" s="47"/>
      <c r="G3" s="47"/>
      <c r="H3" s="47"/>
      <c r="I3" s="47"/>
      <c r="J3" s="47"/>
      <c r="K3" s="47"/>
      <c r="L3" s="47"/>
    </row>
    <row r="4" spans="1:15" ht="26.5" customHeight="1" x14ac:dyDescent="0.35">
      <c r="B4" s="834" t="s">
        <v>622</v>
      </c>
      <c r="C4" s="835"/>
      <c r="D4" s="835"/>
      <c r="E4" s="835"/>
      <c r="F4" s="835"/>
      <c r="G4" s="835"/>
      <c r="H4" s="835"/>
      <c r="I4" s="835"/>
      <c r="J4" s="835"/>
      <c r="K4" s="835"/>
      <c r="L4" s="836"/>
    </row>
    <row r="5" spans="1:15" ht="52.5" customHeight="1" x14ac:dyDescent="0.35">
      <c r="B5" s="837"/>
      <c r="C5" s="838"/>
      <c r="D5" s="838"/>
      <c r="E5" s="838"/>
      <c r="F5" s="838"/>
      <c r="G5" s="838"/>
      <c r="H5" s="838"/>
      <c r="I5" s="838"/>
      <c r="J5" s="838"/>
      <c r="K5" s="838"/>
      <c r="L5" s="839"/>
    </row>
    <row r="6" spans="1:15" ht="12.75" customHeight="1" x14ac:dyDescent="0.35">
      <c r="B6" s="57"/>
      <c r="C6" s="57"/>
      <c r="D6" s="57"/>
      <c r="E6" s="57"/>
      <c r="F6" s="57"/>
      <c r="G6" s="57"/>
      <c r="H6" s="57"/>
      <c r="I6" s="57"/>
      <c r="J6" s="57"/>
      <c r="K6" s="57"/>
      <c r="L6" s="57"/>
    </row>
    <row r="7" spans="1:15" ht="12.75" customHeight="1" x14ac:dyDescent="0.35">
      <c r="B7" s="354"/>
      <c r="C7" s="57"/>
      <c r="D7" s="57"/>
      <c r="E7" s="57"/>
      <c r="F7" s="57"/>
      <c r="G7" s="57"/>
      <c r="H7" s="57"/>
      <c r="I7" s="57"/>
      <c r="J7" s="57"/>
      <c r="K7" s="57"/>
      <c r="L7" s="57"/>
    </row>
    <row r="8" spans="1:15" ht="12.75" customHeight="1" x14ac:dyDescent="0.35">
      <c r="B8" s="107" t="s">
        <v>623</v>
      </c>
      <c r="C8" s="57"/>
      <c r="D8" s="57"/>
      <c r="E8" s="57"/>
      <c r="F8" s="57"/>
      <c r="G8" s="57"/>
      <c r="H8" s="57"/>
      <c r="I8" s="57"/>
      <c r="J8" s="57"/>
      <c r="K8" s="57"/>
      <c r="L8" s="57"/>
    </row>
    <row r="9" spans="1:15" ht="118.4" customHeight="1" x14ac:dyDescent="0.35">
      <c r="B9" s="878" t="s">
        <v>624</v>
      </c>
      <c r="C9" s="878"/>
      <c r="D9" s="878"/>
      <c r="E9" s="878"/>
      <c r="F9" s="878"/>
      <c r="G9" s="878"/>
      <c r="H9" s="878"/>
      <c r="I9" s="878"/>
      <c r="J9" s="878"/>
      <c r="K9" s="878"/>
      <c r="L9" s="878"/>
      <c r="O9" s="222" t="s">
        <v>625</v>
      </c>
    </row>
    <row r="10" spans="1:15" ht="15.5" x14ac:dyDescent="0.35">
      <c r="A10" s="237">
        <v>1</v>
      </c>
      <c r="B10" s="60" t="s">
        <v>626</v>
      </c>
      <c r="C10" s="238"/>
      <c r="D10" s="238"/>
      <c r="E10" s="238"/>
      <c r="F10" s="238"/>
      <c r="G10" s="238"/>
      <c r="H10" s="238"/>
      <c r="I10" s="238"/>
      <c r="J10" s="238"/>
      <c r="K10" s="238"/>
      <c r="L10" s="238"/>
      <c r="O10" s="222"/>
    </row>
    <row r="11" spans="1:15" ht="15.5" x14ac:dyDescent="0.35">
      <c r="B11" s="809" t="s">
        <v>627</v>
      </c>
      <c r="C11" s="809"/>
      <c r="D11" s="809"/>
      <c r="E11" s="809"/>
      <c r="F11" s="809"/>
      <c r="G11" s="809"/>
      <c r="H11" s="425"/>
      <c r="I11" s="239" t="s">
        <v>113</v>
      </c>
      <c r="J11" s="238"/>
      <c r="K11" s="238"/>
      <c r="L11" s="238"/>
      <c r="O11" s="222"/>
    </row>
    <row r="12" spans="1:15" ht="16" customHeight="1" x14ac:dyDescent="0.35">
      <c r="B12" s="879" t="s">
        <v>628</v>
      </c>
      <c r="C12" s="879"/>
      <c r="D12" s="879"/>
      <c r="E12" s="879"/>
      <c r="F12" s="879"/>
      <c r="G12" s="879"/>
      <c r="H12" s="425"/>
      <c r="I12" s="239" t="s">
        <v>113</v>
      </c>
      <c r="J12" s="238"/>
      <c r="K12" s="238"/>
      <c r="L12" s="238"/>
      <c r="O12" s="222"/>
    </row>
    <row r="13" spans="1:15" ht="15.5" x14ac:dyDescent="0.35">
      <c r="B13" s="809" t="s">
        <v>629</v>
      </c>
      <c r="C13" s="809"/>
      <c r="D13" s="809"/>
      <c r="E13" s="809"/>
      <c r="F13" s="809"/>
      <c r="G13" s="809"/>
      <c r="H13" s="425"/>
      <c r="I13" s="239" t="s">
        <v>113</v>
      </c>
      <c r="J13" s="238"/>
      <c r="K13" s="238"/>
      <c r="L13" s="238"/>
      <c r="O13" s="222"/>
    </row>
    <row r="14" spans="1:15" ht="15.65" customHeight="1" x14ac:dyDescent="0.35">
      <c r="B14" s="809" t="s">
        <v>630</v>
      </c>
      <c r="C14" s="809"/>
      <c r="D14" s="809"/>
      <c r="E14" s="809"/>
      <c r="F14" s="809"/>
      <c r="G14" s="809"/>
      <c r="H14" s="240"/>
      <c r="I14" s="238"/>
      <c r="J14" s="238"/>
      <c r="K14" s="238"/>
      <c r="L14" s="238"/>
      <c r="O14" s="222"/>
    </row>
    <row r="15" spans="1:15" ht="31.4" customHeight="1" x14ac:dyDescent="0.35">
      <c r="B15" s="809" t="s">
        <v>631</v>
      </c>
      <c r="C15" s="809"/>
      <c r="D15" s="809"/>
      <c r="E15" s="809"/>
      <c r="F15" s="809"/>
      <c r="G15" s="809"/>
      <c r="H15" s="238"/>
      <c r="I15" s="238"/>
      <c r="J15" s="238"/>
      <c r="K15" s="238"/>
      <c r="L15" s="238"/>
      <c r="O15" s="222"/>
    </row>
    <row r="16" spans="1:15" ht="15.5" x14ac:dyDescent="0.35">
      <c r="B16" s="873" t="s">
        <v>632</v>
      </c>
      <c r="C16" s="873"/>
      <c r="D16" s="873"/>
      <c r="E16" s="873"/>
      <c r="F16" s="873"/>
      <c r="G16" s="873"/>
      <c r="H16" s="425"/>
      <c r="I16" s="239" t="s">
        <v>113</v>
      </c>
      <c r="J16" s="238"/>
      <c r="K16" s="238"/>
      <c r="L16" s="238"/>
      <c r="O16" s="222"/>
    </row>
    <row r="17" spans="1:15" ht="15.5" x14ac:dyDescent="0.35">
      <c r="B17" s="874" t="s">
        <v>633</v>
      </c>
      <c r="C17" s="874"/>
      <c r="D17" s="874"/>
      <c r="E17" s="874"/>
      <c r="F17" s="874"/>
      <c r="G17" s="874"/>
      <c r="H17" s="425"/>
      <c r="I17" s="239" t="s">
        <v>113</v>
      </c>
      <c r="J17" s="238"/>
      <c r="K17" s="238"/>
      <c r="L17" s="238"/>
      <c r="O17" s="222"/>
    </row>
    <row r="18" spans="1:15" ht="17.5" customHeight="1" x14ac:dyDescent="0.35">
      <c r="B18" s="874" t="s">
        <v>634</v>
      </c>
      <c r="C18" s="874"/>
      <c r="D18" s="874"/>
      <c r="E18" s="874"/>
      <c r="F18" s="874"/>
      <c r="G18" s="874"/>
      <c r="H18" s="425"/>
      <c r="I18" s="239" t="s">
        <v>113</v>
      </c>
      <c r="J18" s="238"/>
      <c r="K18" s="238"/>
      <c r="L18" s="238"/>
      <c r="O18" s="222"/>
    </row>
    <row r="19" spans="1:15" ht="20.149999999999999" customHeight="1" x14ac:dyDescent="0.35">
      <c r="A19" s="237">
        <f>A10+1</f>
        <v>2</v>
      </c>
      <c r="B19" s="62" t="s">
        <v>635</v>
      </c>
      <c r="C19" s="241"/>
      <c r="E19" s="102"/>
      <c r="F19" s="102"/>
      <c r="G19" s="102"/>
      <c r="H19" s="102"/>
    </row>
    <row r="20" spans="1:15" ht="62" x14ac:dyDescent="0.35">
      <c r="B20" s="242" t="s">
        <v>636</v>
      </c>
      <c r="C20" s="242" t="s">
        <v>637</v>
      </c>
      <c r="D20" s="242" t="s">
        <v>549</v>
      </c>
      <c r="E20" s="242" t="s">
        <v>638</v>
      </c>
      <c r="F20" s="242" t="s">
        <v>639</v>
      </c>
      <c r="G20" s="242" t="s">
        <v>640</v>
      </c>
      <c r="H20" s="242" t="s">
        <v>641</v>
      </c>
      <c r="I20" s="242" t="s">
        <v>642</v>
      </c>
      <c r="J20" s="242" t="s">
        <v>643</v>
      </c>
      <c r="K20" s="242" t="s">
        <v>644</v>
      </c>
      <c r="L20" s="242" t="s">
        <v>645</v>
      </c>
    </row>
    <row r="21" spans="1:15" ht="19.399999999999999" customHeight="1" x14ac:dyDescent="0.35">
      <c r="B21" s="243"/>
      <c r="C21" s="243"/>
      <c r="D21" s="243"/>
      <c r="E21" s="244"/>
      <c r="F21" s="245"/>
      <c r="G21" s="245"/>
      <c r="H21" s="243"/>
      <c r="I21" s="244"/>
      <c r="J21" s="246"/>
      <c r="K21" s="243"/>
      <c r="L21" s="243"/>
    </row>
    <row r="22" spans="1:15" ht="19.399999999999999" customHeight="1" x14ac:dyDescent="0.35">
      <c r="B22" s="243"/>
      <c r="C22" s="243"/>
      <c r="D22" s="243"/>
      <c r="E22" s="244"/>
      <c r="F22" s="245"/>
      <c r="G22" s="245"/>
      <c r="H22" s="243"/>
      <c r="I22" s="244"/>
      <c r="J22" s="246"/>
      <c r="K22" s="243"/>
      <c r="L22" s="243"/>
    </row>
    <row r="23" spans="1:15" ht="19.399999999999999" customHeight="1" x14ac:dyDescent="0.35">
      <c r="B23" s="243"/>
      <c r="C23" s="243"/>
      <c r="D23" s="243"/>
      <c r="E23" s="244"/>
      <c r="F23" s="245"/>
      <c r="G23" s="245"/>
      <c r="H23" s="243"/>
      <c r="I23" s="244"/>
      <c r="J23" s="246"/>
      <c r="K23" s="243"/>
      <c r="L23" s="243"/>
    </row>
    <row r="24" spans="1:15" ht="19.399999999999999" customHeight="1" x14ac:dyDescent="0.35">
      <c r="B24" s="243"/>
      <c r="C24" s="243"/>
      <c r="D24" s="243"/>
      <c r="E24" s="244"/>
      <c r="F24" s="245"/>
      <c r="G24" s="245"/>
      <c r="H24" s="243"/>
      <c r="I24" s="244"/>
      <c r="J24" s="246"/>
      <c r="K24" s="243"/>
      <c r="L24" s="243"/>
    </row>
    <row r="25" spans="1:15" ht="19.399999999999999" customHeight="1" x14ac:dyDescent="0.35">
      <c r="B25" s="243"/>
      <c r="C25" s="243"/>
      <c r="D25" s="243"/>
      <c r="E25" s="244"/>
      <c r="F25" s="245"/>
      <c r="G25" s="245"/>
      <c r="H25" s="243"/>
      <c r="I25" s="244"/>
      <c r="J25" s="246"/>
      <c r="K25" s="243"/>
      <c r="L25" s="243"/>
    </row>
    <row r="26" spans="1:15" ht="19.399999999999999" customHeight="1" x14ac:dyDescent="0.35">
      <c r="B26" s="243"/>
      <c r="C26" s="243"/>
      <c r="D26" s="243"/>
      <c r="E26" s="244"/>
      <c r="F26" s="245"/>
      <c r="G26" s="245"/>
      <c r="H26" s="243"/>
      <c r="I26" s="244"/>
      <c r="J26" s="246"/>
      <c r="K26" s="243"/>
      <c r="L26" s="243"/>
    </row>
    <row r="27" spans="1:15" ht="19.399999999999999" customHeight="1" x14ac:dyDescent="0.35">
      <c r="B27" s="243"/>
      <c r="C27" s="243"/>
      <c r="D27" s="243"/>
      <c r="E27" s="244"/>
      <c r="F27" s="245"/>
      <c r="G27" s="245"/>
      <c r="H27" s="243"/>
      <c r="I27" s="244"/>
      <c r="J27" s="246"/>
      <c r="K27" s="243"/>
      <c r="L27" s="243"/>
    </row>
    <row r="28" spans="1:15" ht="19.399999999999999" customHeight="1" x14ac:dyDescent="0.35">
      <c r="B28" s="243"/>
      <c r="C28" s="243"/>
      <c r="D28" s="243"/>
      <c r="E28" s="244"/>
      <c r="F28" s="245"/>
      <c r="G28" s="245"/>
      <c r="H28" s="243"/>
      <c r="I28" s="244"/>
      <c r="J28" s="246"/>
      <c r="K28" s="243"/>
      <c r="L28" s="243"/>
    </row>
    <row r="29" spans="1:15" ht="19.399999999999999" customHeight="1" x14ac:dyDescent="0.35">
      <c r="B29" s="243"/>
      <c r="C29" s="243"/>
      <c r="D29" s="243"/>
      <c r="E29" s="244"/>
      <c r="F29" s="245"/>
      <c r="G29" s="245"/>
      <c r="H29" s="243"/>
      <c r="I29" s="244"/>
      <c r="J29" s="246"/>
      <c r="K29" s="243"/>
      <c r="L29" s="243"/>
    </row>
    <row r="30" spans="1:15" ht="19.399999999999999" customHeight="1" x14ac:dyDescent="0.35">
      <c r="B30" s="243"/>
      <c r="C30" s="243"/>
      <c r="D30" s="243"/>
      <c r="E30" s="244"/>
      <c r="F30" s="245"/>
      <c r="G30" s="245"/>
      <c r="H30" s="243"/>
      <c r="I30" s="244"/>
      <c r="J30" s="246"/>
      <c r="K30" s="243"/>
      <c r="L30" s="243"/>
    </row>
    <row r="31" spans="1:15" ht="19.399999999999999" customHeight="1" x14ac:dyDescent="0.35">
      <c r="B31" s="243"/>
      <c r="C31" s="243"/>
      <c r="D31" s="243"/>
      <c r="E31" s="244"/>
      <c r="F31" s="245"/>
      <c r="G31" s="245"/>
      <c r="H31" s="243"/>
      <c r="I31" s="244"/>
      <c r="J31" s="246"/>
      <c r="K31" s="243"/>
      <c r="L31" s="243"/>
    </row>
    <row r="32" spans="1:15" ht="19.399999999999999" customHeight="1" x14ac:dyDescent="0.35">
      <c r="B32" s="243"/>
      <c r="C32" s="243"/>
      <c r="D32" s="243"/>
      <c r="E32" s="244"/>
      <c r="F32" s="245"/>
      <c r="G32" s="245"/>
      <c r="H32" s="243"/>
      <c r="I32" s="244"/>
      <c r="J32" s="246"/>
      <c r="K32" s="243"/>
      <c r="L32" s="243"/>
    </row>
    <row r="33" spans="1:12" ht="19.399999999999999" customHeight="1" x14ac:dyDescent="0.35">
      <c r="B33" s="243"/>
      <c r="C33" s="243"/>
      <c r="D33" s="243"/>
      <c r="E33" s="244"/>
      <c r="F33" s="245"/>
      <c r="G33" s="245"/>
      <c r="H33" s="243"/>
      <c r="I33" s="244"/>
      <c r="J33" s="246"/>
      <c r="K33" s="243"/>
      <c r="L33" s="243"/>
    </row>
    <row r="34" spans="1:12" ht="19.399999999999999" customHeight="1" x14ac:dyDescent="0.35">
      <c r="B34" s="243"/>
      <c r="C34" s="243"/>
      <c r="D34" s="243"/>
      <c r="E34" s="244"/>
      <c r="F34" s="245"/>
      <c r="G34" s="245"/>
      <c r="H34" s="243"/>
      <c r="I34" s="244"/>
      <c r="J34" s="246"/>
      <c r="K34" s="243"/>
      <c r="L34" s="243"/>
    </row>
    <row r="35" spans="1:12" ht="12.75" customHeight="1" x14ac:dyDescent="0.35">
      <c r="B35" s="247"/>
      <c r="C35" s="247"/>
      <c r="D35" s="247"/>
      <c r="E35" s="247"/>
      <c r="F35" s="45"/>
      <c r="G35" s="45"/>
      <c r="H35" s="45"/>
      <c r="I35" s="45"/>
      <c r="J35" s="45"/>
      <c r="K35" s="45"/>
      <c r="L35" s="45"/>
    </row>
    <row r="36" spans="1:12" ht="12.75" customHeight="1" x14ac:dyDescent="0.35">
      <c r="A36" s="248">
        <f>A19+1</f>
        <v>3</v>
      </c>
      <c r="B36" s="249" t="s">
        <v>136</v>
      </c>
      <c r="C36" s="250"/>
      <c r="D36" s="250"/>
      <c r="E36" s="45"/>
      <c r="F36" s="45"/>
      <c r="G36" s="45"/>
      <c r="H36" s="45"/>
      <c r="I36" s="45"/>
      <c r="J36" s="45"/>
      <c r="K36" s="45"/>
      <c r="L36" s="45"/>
    </row>
    <row r="37" spans="1:12" ht="108" customHeight="1" x14ac:dyDescent="0.35">
      <c r="B37" s="875"/>
      <c r="C37" s="876"/>
      <c r="D37" s="876"/>
      <c r="E37" s="876"/>
      <c r="F37" s="876"/>
      <c r="G37" s="876"/>
      <c r="H37" s="876"/>
      <c r="I37" s="876"/>
      <c r="J37" s="876"/>
      <c r="K37" s="876"/>
      <c r="L37" s="877"/>
    </row>
    <row r="38" spans="1:12" ht="12.75" customHeight="1" x14ac:dyDescent="0.35">
      <c r="B38" s="251"/>
      <c r="C38" s="47"/>
      <c r="D38" s="47"/>
      <c r="E38" s="47"/>
      <c r="F38" s="47"/>
      <c r="G38" s="47"/>
      <c r="H38" s="47"/>
      <c r="I38" s="47"/>
      <c r="J38" s="47"/>
      <c r="K38" s="47"/>
    </row>
    <row r="39" spans="1:12" ht="12.75" hidden="1" customHeight="1" x14ac:dyDescent="0.35">
      <c r="B39" s="251"/>
      <c r="C39" s="47"/>
      <c r="D39" s="47"/>
      <c r="E39" s="47"/>
      <c r="F39" s="47"/>
      <c r="G39" s="47"/>
      <c r="H39" s="47"/>
      <c r="I39" s="47"/>
      <c r="J39" s="47"/>
      <c r="K39" s="47"/>
    </row>
    <row r="40" spans="1:12" ht="12.75" hidden="1" customHeight="1" x14ac:dyDescent="0.35">
      <c r="B40" s="251"/>
      <c r="C40" s="47"/>
      <c r="D40" s="47"/>
      <c r="E40" s="47"/>
      <c r="F40" s="47"/>
      <c r="G40" s="47"/>
      <c r="H40" s="47"/>
      <c r="I40" s="47"/>
      <c r="J40" s="47"/>
      <c r="K40" s="47"/>
    </row>
    <row r="41" spans="1:12" ht="12.75" hidden="1" customHeight="1" x14ac:dyDescent="0.35">
      <c r="B41" s="251"/>
      <c r="C41" s="47"/>
      <c r="D41" s="47"/>
      <c r="E41" s="47"/>
      <c r="F41" s="47"/>
      <c r="G41" s="47"/>
      <c r="H41" s="47"/>
      <c r="I41" s="47"/>
      <c r="J41" s="47"/>
      <c r="K41" s="47"/>
    </row>
    <row r="42" spans="1:12" ht="12.75" hidden="1" customHeight="1" x14ac:dyDescent="0.35">
      <c r="B42" s="251"/>
      <c r="C42" s="47"/>
      <c r="D42" s="47"/>
      <c r="E42" s="47"/>
      <c r="F42" s="47"/>
      <c r="G42" s="47"/>
      <c r="H42" s="47"/>
      <c r="I42" s="47"/>
      <c r="J42" s="47"/>
      <c r="K42" s="47"/>
    </row>
    <row r="43" spans="1:12" ht="12.75" hidden="1" customHeight="1" x14ac:dyDescent="0.35">
      <c r="B43" s="251"/>
      <c r="C43" s="47"/>
      <c r="D43" s="47"/>
      <c r="E43" s="47"/>
      <c r="F43" s="47"/>
      <c r="G43" s="47"/>
      <c r="H43" s="47"/>
      <c r="I43" s="47"/>
      <c r="J43" s="47"/>
      <c r="K43" s="47"/>
    </row>
    <row r="44" spans="1:12" ht="12.75" hidden="1" customHeight="1" x14ac:dyDescent="0.35">
      <c r="B44" s="251"/>
      <c r="C44" s="47"/>
      <c r="D44" s="47"/>
      <c r="E44" s="47"/>
      <c r="F44" s="47"/>
      <c r="G44" s="47"/>
      <c r="H44" s="47"/>
      <c r="I44" s="47"/>
      <c r="J44" s="47"/>
      <c r="K44" s="47"/>
    </row>
    <row r="45" spans="1:12" ht="12.75" hidden="1" customHeight="1" x14ac:dyDescent="0.35">
      <c r="B45" s="251"/>
      <c r="C45" s="47"/>
      <c r="D45" s="47"/>
      <c r="E45" s="47"/>
      <c r="F45" s="47"/>
      <c r="G45" s="47"/>
      <c r="H45" s="47"/>
      <c r="I45" s="47"/>
      <c r="J45" s="47"/>
      <c r="K45" s="47"/>
    </row>
    <row r="46" spans="1:12" ht="12.75" hidden="1" customHeight="1" x14ac:dyDescent="0.35">
      <c r="B46" s="251"/>
      <c r="C46" s="47"/>
      <c r="D46" s="47"/>
      <c r="E46" s="47"/>
      <c r="F46" s="47"/>
      <c r="G46" s="47"/>
      <c r="H46" s="47"/>
      <c r="I46" s="47"/>
      <c r="J46" s="47"/>
      <c r="K46" s="47"/>
    </row>
    <row r="47" spans="1:12" ht="12.75" hidden="1" customHeight="1" x14ac:dyDescent="0.35">
      <c r="B47" s="251"/>
      <c r="C47" s="47"/>
      <c r="D47" s="47"/>
      <c r="E47" s="47"/>
      <c r="F47" s="47"/>
      <c r="G47" s="47"/>
      <c r="H47" s="47"/>
      <c r="I47" s="47"/>
      <c r="J47" s="47"/>
      <c r="K47" s="47"/>
    </row>
    <row r="48" spans="1:12" ht="12.75" hidden="1" customHeight="1" x14ac:dyDescent="0.35">
      <c r="B48" s="251"/>
      <c r="C48" s="47"/>
      <c r="D48" s="47"/>
      <c r="E48" s="47"/>
      <c r="F48" s="47"/>
      <c r="G48" s="47"/>
      <c r="H48" s="47"/>
      <c r="I48" s="47"/>
      <c r="J48" s="47"/>
      <c r="K48" s="47"/>
    </row>
    <row r="49" spans="2:11" ht="12.75" hidden="1" customHeight="1" x14ac:dyDescent="0.35">
      <c r="B49" s="251"/>
      <c r="C49" s="47"/>
      <c r="D49" s="47"/>
      <c r="E49" s="47"/>
      <c r="F49" s="47"/>
      <c r="G49" s="47"/>
      <c r="H49" s="47"/>
      <c r="I49" s="47"/>
      <c r="J49" s="47"/>
      <c r="K49" s="47"/>
    </row>
    <row r="50" spans="2:11" ht="12.75" hidden="1" customHeight="1" x14ac:dyDescent="0.35">
      <c r="B50" s="251"/>
      <c r="C50" s="47"/>
      <c r="D50" s="47"/>
      <c r="E50" s="47"/>
      <c r="F50" s="47"/>
      <c r="G50" s="47"/>
      <c r="H50" s="47"/>
      <c r="I50" s="47"/>
      <c r="J50" s="47"/>
      <c r="K50" s="47"/>
    </row>
    <row r="51" spans="2:11" ht="12.75" hidden="1" customHeight="1" x14ac:dyDescent="0.35">
      <c r="B51" s="251"/>
      <c r="C51" s="47"/>
      <c r="D51" s="47"/>
      <c r="E51" s="47"/>
      <c r="F51" s="47"/>
      <c r="G51" s="47"/>
      <c r="H51" s="47"/>
      <c r="I51" s="47"/>
      <c r="J51" s="47"/>
      <c r="K51" s="47"/>
    </row>
    <row r="52" spans="2:11" ht="12.75" hidden="1" customHeight="1" x14ac:dyDescent="0.35">
      <c r="B52" s="251"/>
      <c r="C52" s="47"/>
      <c r="D52" s="47"/>
      <c r="E52" s="47"/>
      <c r="F52" s="47"/>
      <c r="G52" s="47"/>
      <c r="H52" s="47"/>
      <c r="I52" s="47"/>
      <c r="J52" s="47"/>
      <c r="K52" s="47"/>
    </row>
    <row r="53" spans="2:11" ht="12.75" hidden="1" customHeight="1" x14ac:dyDescent="0.35">
      <c r="B53" s="251"/>
      <c r="C53" s="47"/>
      <c r="D53" s="47"/>
      <c r="E53" s="47"/>
      <c r="F53" s="47"/>
      <c r="G53" s="47"/>
      <c r="H53" s="47"/>
      <c r="I53" s="47"/>
      <c r="J53" s="47"/>
      <c r="K53" s="47"/>
    </row>
    <row r="54" spans="2:11" ht="12.75" hidden="1" customHeight="1" x14ac:dyDescent="0.35">
      <c r="B54" s="251"/>
      <c r="C54" s="47"/>
      <c r="D54" s="47"/>
      <c r="E54" s="47"/>
      <c r="F54" s="47"/>
      <c r="G54" s="47"/>
      <c r="H54" s="47"/>
      <c r="I54" s="47"/>
      <c r="J54" s="47"/>
      <c r="K54" s="47"/>
    </row>
    <row r="55" spans="2:11" ht="12.75" hidden="1" customHeight="1" x14ac:dyDescent="0.35">
      <c r="B55" s="251"/>
      <c r="C55" s="47"/>
      <c r="D55" s="47"/>
      <c r="E55" s="47"/>
      <c r="F55" s="47"/>
      <c r="G55" s="47"/>
      <c r="H55" s="47"/>
      <c r="I55" s="47"/>
      <c r="J55" s="47"/>
      <c r="K55" s="47"/>
    </row>
    <row r="56" spans="2:11" ht="12.75" hidden="1" customHeight="1" x14ac:dyDescent="0.35">
      <c r="B56" s="251"/>
      <c r="C56" s="47"/>
      <c r="D56" s="47"/>
      <c r="E56" s="47"/>
      <c r="F56" s="47"/>
      <c r="G56" s="47"/>
      <c r="H56" s="47"/>
      <c r="I56" s="47"/>
      <c r="J56" s="47"/>
      <c r="K56" s="47"/>
    </row>
    <row r="57" spans="2:11" ht="12.75" hidden="1" customHeight="1" x14ac:dyDescent="0.35">
      <c r="B57" s="251"/>
      <c r="C57" s="47"/>
      <c r="D57" s="47"/>
      <c r="E57" s="47"/>
      <c r="F57" s="47"/>
      <c r="G57" s="47"/>
      <c r="H57" s="47"/>
      <c r="I57" s="47"/>
      <c r="J57" s="47"/>
      <c r="K57" s="47"/>
    </row>
    <row r="58" spans="2:11" ht="12.75" hidden="1" customHeight="1" x14ac:dyDescent="0.35">
      <c r="B58" s="251"/>
      <c r="C58" s="47"/>
      <c r="D58" s="47"/>
      <c r="E58" s="47"/>
      <c r="F58" s="47"/>
      <c r="G58" s="47"/>
      <c r="H58" s="47"/>
      <c r="I58" s="47"/>
      <c r="J58" s="47"/>
      <c r="K58" s="47"/>
    </row>
    <row r="59" spans="2:11" ht="12.75" hidden="1" customHeight="1" x14ac:dyDescent="0.35">
      <c r="B59" s="251"/>
      <c r="C59" s="47"/>
      <c r="D59" s="47"/>
      <c r="E59" s="47"/>
      <c r="F59" s="47"/>
      <c r="G59" s="47"/>
      <c r="H59" s="47"/>
      <c r="I59" s="47"/>
      <c r="J59" s="47"/>
      <c r="K59" s="47"/>
    </row>
    <row r="60" spans="2:11" ht="12.75" hidden="1" customHeight="1" x14ac:dyDescent="0.35">
      <c r="B60" s="251"/>
      <c r="C60" s="47"/>
      <c r="D60" s="47"/>
      <c r="E60" s="47"/>
      <c r="F60" s="47"/>
      <c r="G60" s="47"/>
      <c r="H60" s="47"/>
      <c r="I60" s="47"/>
      <c r="J60" s="47"/>
      <c r="K60" s="47"/>
    </row>
    <row r="61" spans="2:11" ht="12.75" hidden="1" customHeight="1" x14ac:dyDescent="0.35">
      <c r="B61" s="251"/>
      <c r="C61" s="47"/>
      <c r="D61" s="47"/>
      <c r="E61" s="47"/>
      <c r="F61" s="47"/>
      <c r="G61" s="47"/>
      <c r="H61" s="47"/>
      <c r="I61" s="47"/>
      <c r="J61" s="47"/>
      <c r="K61" s="47"/>
    </row>
    <row r="62" spans="2:11" ht="12.75" hidden="1" customHeight="1" x14ac:dyDescent="0.35">
      <c r="B62" s="251"/>
      <c r="C62" s="47"/>
      <c r="D62" s="47"/>
      <c r="E62" s="47"/>
      <c r="F62" s="47"/>
      <c r="G62" s="47"/>
      <c r="H62" s="47"/>
      <c r="I62" s="47"/>
      <c r="J62" s="47"/>
      <c r="K62" s="47"/>
    </row>
    <row r="63" spans="2:11" ht="12.75" hidden="1" customHeight="1" x14ac:dyDescent="0.35">
      <c r="B63" s="251"/>
      <c r="C63" s="47"/>
      <c r="D63" s="47"/>
      <c r="E63" s="47"/>
      <c r="F63" s="47"/>
      <c r="G63" s="47"/>
      <c r="H63" s="47"/>
      <c r="I63" s="47"/>
      <c r="J63" s="47"/>
      <c r="K63" s="47"/>
    </row>
    <row r="64" spans="2:11" ht="12.75" hidden="1" customHeight="1" x14ac:dyDescent="0.35">
      <c r="B64" s="251"/>
      <c r="C64" s="47"/>
      <c r="D64" s="47"/>
      <c r="E64" s="47"/>
      <c r="F64" s="47"/>
      <c r="G64" s="47"/>
      <c r="H64" s="47"/>
      <c r="I64" s="47"/>
      <c r="J64" s="47"/>
      <c r="K64" s="47"/>
    </row>
    <row r="65" spans="2:11" ht="12.75" hidden="1" customHeight="1" x14ac:dyDescent="0.35">
      <c r="B65" s="251"/>
      <c r="C65" s="47"/>
      <c r="D65" s="47"/>
      <c r="E65" s="47"/>
      <c r="F65" s="47"/>
      <c r="G65" s="47"/>
      <c r="H65" s="47"/>
      <c r="I65" s="47"/>
      <c r="J65" s="47"/>
      <c r="K65" s="47"/>
    </row>
    <row r="66" spans="2:11" ht="12.75" hidden="1" customHeight="1" x14ac:dyDescent="0.35">
      <c r="B66" s="251"/>
      <c r="C66" s="47"/>
      <c r="D66" s="47"/>
      <c r="E66" s="47"/>
      <c r="F66" s="47"/>
      <c r="G66" s="47"/>
      <c r="H66" s="47"/>
      <c r="I66" s="47"/>
      <c r="J66" s="47"/>
      <c r="K66" s="47"/>
    </row>
    <row r="67" spans="2:11" ht="12.75" hidden="1" customHeight="1" x14ac:dyDescent="0.35">
      <c r="B67" s="251"/>
      <c r="C67" s="47"/>
      <c r="D67" s="47"/>
      <c r="E67" s="47"/>
      <c r="F67" s="47"/>
      <c r="G67" s="47"/>
      <c r="H67" s="47"/>
      <c r="I67" s="47"/>
      <c r="J67" s="47"/>
      <c r="K67" s="47"/>
    </row>
    <row r="68" spans="2:11" ht="12.75" hidden="1" customHeight="1" x14ac:dyDescent="0.35">
      <c r="B68" s="251"/>
      <c r="C68" s="47"/>
      <c r="D68" s="47"/>
      <c r="E68" s="47"/>
      <c r="F68" s="47"/>
      <c r="G68" s="47"/>
      <c r="H68" s="47"/>
      <c r="I68" s="47"/>
      <c r="J68" s="47"/>
      <c r="K68" s="47"/>
    </row>
    <row r="69" spans="2:11" ht="12.75" hidden="1" customHeight="1" x14ac:dyDescent="0.35">
      <c r="B69" s="251"/>
      <c r="C69" s="47"/>
      <c r="D69" s="47"/>
      <c r="E69" s="47"/>
      <c r="F69" s="47"/>
      <c r="G69" s="47"/>
      <c r="H69" s="47"/>
      <c r="I69" s="47"/>
      <c r="J69" s="47"/>
      <c r="K69" s="47"/>
    </row>
    <row r="70" spans="2:11" ht="12.75" hidden="1" customHeight="1" x14ac:dyDescent="0.35">
      <c r="B70" s="251"/>
      <c r="C70" s="47"/>
      <c r="D70" s="47"/>
      <c r="E70" s="47"/>
      <c r="F70" s="47"/>
      <c r="G70" s="47"/>
      <c r="H70" s="47"/>
      <c r="I70" s="47"/>
      <c r="J70" s="47"/>
      <c r="K70" s="47"/>
    </row>
    <row r="71" spans="2:11" ht="12.75" hidden="1" customHeight="1" x14ac:dyDescent="0.35">
      <c r="B71" s="251"/>
      <c r="C71" s="47"/>
      <c r="D71" s="47"/>
      <c r="E71" s="47"/>
      <c r="F71" s="47"/>
      <c r="G71" s="47"/>
      <c r="H71" s="47"/>
      <c r="I71" s="47"/>
      <c r="J71" s="47"/>
      <c r="K71" s="47"/>
    </row>
    <row r="72" spans="2:11" ht="12.75" hidden="1" customHeight="1" x14ac:dyDescent="0.35">
      <c r="B72" s="251"/>
      <c r="C72" s="47"/>
      <c r="D72" s="47"/>
      <c r="E72" s="47"/>
      <c r="F72" s="47"/>
      <c r="G72" s="47"/>
      <c r="H72" s="47"/>
      <c r="I72" s="47"/>
      <c r="J72" s="47"/>
      <c r="K72" s="47"/>
    </row>
    <row r="73" spans="2:11" ht="12.75" hidden="1" customHeight="1" x14ac:dyDescent="0.35">
      <c r="B73" s="251"/>
      <c r="C73" s="47"/>
      <c r="D73" s="47"/>
      <c r="E73" s="47"/>
      <c r="F73" s="47"/>
      <c r="G73" s="47"/>
      <c r="H73" s="47"/>
      <c r="I73" s="47"/>
      <c r="J73" s="47"/>
      <c r="K73" s="47"/>
    </row>
    <row r="74" spans="2:11" ht="12.75" hidden="1" customHeight="1" x14ac:dyDescent="0.35">
      <c r="B74" s="251"/>
      <c r="C74" s="47"/>
      <c r="D74" s="47"/>
      <c r="E74" s="47"/>
      <c r="F74" s="47"/>
      <c r="G74" s="47"/>
      <c r="H74" s="47"/>
      <c r="I74" s="47"/>
      <c r="J74" s="47"/>
      <c r="K74" s="47"/>
    </row>
    <row r="75" spans="2:11" ht="12.75" hidden="1" customHeight="1" x14ac:dyDescent="0.35">
      <c r="B75" s="251"/>
      <c r="C75" s="47"/>
      <c r="D75" s="47"/>
      <c r="E75" s="47"/>
      <c r="F75" s="47"/>
      <c r="G75" s="47"/>
      <c r="H75" s="47"/>
      <c r="I75" s="47"/>
      <c r="J75" s="47"/>
      <c r="K75" s="47"/>
    </row>
    <row r="76" spans="2:11" ht="12.75" hidden="1" customHeight="1" x14ac:dyDescent="0.35">
      <c r="B76" s="251"/>
      <c r="C76" s="47"/>
      <c r="D76" s="47"/>
      <c r="E76" s="47"/>
      <c r="F76" s="47"/>
      <c r="G76" s="47"/>
      <c r="H76" s="47"/>
      <c r="I76" s="47"/>
      <c r="J76" s="47"/>
      <c r="K76" s="47"/>
    </row>
    <row r="77" spans="2:11" ht="12.75" hidden="1" customHeight="1" x14ac:dyDescent="0.35">
      <c r="B77" s="251"/>
      <c r="C77" s="47"/>
      <c r="D77" s="47"/>
      <c r="E77" s="47"/>
      <c r="F77" s="47"/>
      <c r="G77" s="47"/>
      <c r="H77" s="47"/>
      <c r="I77" s="47"/>
      <c r="J77" s="47"/>
      <c r="K77" s="47"/>
    </row>
    <row r="78" spans="2:11" ht="12.75" hidden="1" customHeight="1" x14ac:dyDescent="0.35">
      <c r="B78" s="251"/>
      <c r="C78" s="47"/>
      <c r="D78" s="47"/>
      <c r="E78" s="47"/>
      <c r="F78" s="47"/>
      <c r="G78" s="47"/>
      <c r="H78" s="47"/>
      <c r="I78" s="47"/>
      <c r="J78" s="47"/>
      <c r="K78" s="47"/>
    </row>
    <row r="79" spans="2:11" ht="12.75" hidden="1" customHeight="1" x14ac:dyDescent="0.35">
      <c r="B79" s="251"/>
      <c r="C79" s="47"/>
      <c r="D79" s="47"/>
      <c r="E79" s="47"/>
      <c r="F79" s="47"/>
      <c r="G79" s="47"/>
      <c r="H79" s="47"/>
      <c r="I79" s="47"/>
      <c r="J79" s="47"/>
      <c r="K79" s="47"/>
    </row>
    <row r="80" spans="2:11" ht="12.75" hidden="1" customHeight="1" x14ac:dyDescent="0.35">
      <c r="B80" s="251"/>
      <c r="C80" s="47"/>
      <c r="D80" s="47"/>
      <c r="E80" s="47"/>
      <c r="F80" s="47"/>
      <c r="G80" s="47"/>
      <c r="H80" s="47"/>
      <c r="I80" s="47"/>
      <c r="J80" s="47"/>
      <c r="K80" s="47"/>
    </row>
    <row r="81" spans="2:11" ht="12.75" hidden="1" customHeight="1" x14ac:dyDescent="0.35">
      <c r="B81" s="251"/>
      <c r="C81" s="47"/>
      <c r="D81" s="47"/>
      <c r="E81" s="47"/>
      <c r="F81" s="47"/>
      <c r="G81" s="47"/>
      <c r="H81" s="47"/>
      <c r="I81" s="47"/>
      <c r="J81" s="47"/>
      <c r="K81" s="47"/>
    </row>
    <row r="82" spans="2:11" ht="12.75" hidden="1" customHeight="1" x14ac:dyDescent="0.35">
      <c r="B82" s="251"/>
      <c r="C82" s="47"/>
      <c r="D82" s="47"/>
      <c r="E82" s="47"/>
      <c r="F82" s="47"/>
      <c r="G82" s="47"/>
      <c r="H82" s="47"/>
      <c r="I82" s="47"/>
      <c r="J82" s="47"/>
      <c r="K82" s="47"/>
    </row>
  </sheetData>
  <sheetProtection formatRows="0" selectLockedCells="1"/>
  <mergeCells count="11">
    <mergeCell ref="B4:L5"/>
    <mergeCell ref="B16:G16"/>
    <mergeCell ref="B17:G17"/>
    <mergeCell ref="B18:G18"/>
    <mergeCell ref="B37:L37"/>
    <mergeCell ref="B9:L9"/>
    <mergeCell ref="B11:G11"/>
    <mergeCell ref="B12:G12"/>
    <mergeCell ref="B13:G13"/>
    <mergeCell ref="B14:G14"/>
    <mergeCell ref="B15:G15"/>
  </mergeCells>
  <dataValidations count="1">
    <dataValidation type="list" allowBlank="1" showInputMessage="1" showErrorMessage="1" sqref="C21:C34" xr:uid="{FF9501B8-7AF6-463C-84A8-6B6ED19E111D}">
      <formula1>"--, Met Tower, Lidar, Sodar"</formula1>
    </dataValidation>
  </dataValidations>
  <printOptions horizontalCentered="1"/>
  <pageMargins left="0.7" right="0.7" top="0.75" bottom="0.75" header="0.3" footer="0.3"/>
  <pageSetup scale="66" fitToHeight="0" orientation="portrait" r:id="rId1"/>
  <headerFooter alignWithMargins="0"/>
  <extLst>
    <ext xmlns:x14="http://schemas.microsoft.com/office/spreadsheetml/2009/9/main" uri="{CCE6A557-97BC-4b89-ADB6-D9C93CAAB3DF}">
      <x14:dataValidations xmlns:xm="http://schemas.microsoft.com/office/excel/2006/main" count="1">
        <x14:dataValidation type="list" showInputMessage="1" showErrorMessage="1" xr:uid="{65C92280-1CAC-4CB5-A414-F4425CF0E1F9}">
          <x14:formula1>
            <xm:f>'Pick List'!$C$3:$C$5</xm:f>
          </x14:formula1>
          <xm:sqref>H11:H13 H16:H18</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C2F26-7C11-4BA1-B067-91083A2C9C68}">
  <sheetPr codeName="Sheet24">
    <pageSetUpPr fitToPage="1"/>
  </sheetPr>
  <dimension ref="A1:L72"/>
  <sheetViews>
    <sheetView workbookViewId="0">
      <pane ySplit="2" topLeftCell="A3" activePane="bottomLeft" state="frozen"/>
      <selection pane="bottomLeft" activeCell="B6" sqref="B6"/>
    </sheetView>
  </sheetViews>
  <sheetFormatPr defaultColWidth="0" defaultRowHeight="15.5" zeroHeight="1" x14ac:dyDescent="0.35"/>
  <cols>
    <col min="1" max="1" width="3.54296875" style="64" customWidth="1"/>
    <col min="2" max="2" width="19.54296875" style="64" customWidth="1"/>
    <col min="3" max="4" width="23.453125" style="64" customWidth="1"/>
    <col min="5" max="5" width="5.453125" style="64" customWidth="1"/>
    <col min="6" max="7" width="23.453125" style="64" customWidth="1"/>
    <col min="8" max="8" width="16" style="64" customWidth="1"/>
    <col min="9" max="9" width="3.54296875" style="64" customWidth="1"/>
    <col min="10" max="16384" width="9.1796875" style="64" hidden="1"/>
  </cols>
  <sheetData>
    <row r="1" spans="1:12" ht="23.15" customHeight="1" x14ac:dyDescent="0.4">
      <c r="A1" s="67"/>
      <c r="B1" s="209" t="s">
        <v>646</v>
      </c>
      <c r="C1" s="210"/>
      <c r="D1" s="210"/>
      <c r="E1" s="211"/>
      <c r="F1" s="211"/>
      <c r="G1" s="211"/>
      <c r="H1" s="211"/>
    </row>
    <row r="2" spans="1:12" ht="12.75" customHeight="1" x14ac:dyDescent="0.35">
      <c r="A2" s="67"/>
      <c r="B2" s="91" t="str">
        <f>'Applicant Info and References'!B2</f>
        <v>800 MW Docket</v>
      </c>
      <c r="C2" s="90"/>
      <c r="D2" s="90"/>
      <c r="E2" s="90"/>
      <c r="F2" s="90"/>
      <c r="G2" s="90"/>
      <c r="H2" s="90"/>
      <c r="I2" s="67"/>
    </row>
    <row r="3" spans="1:12" ht="12.75" customHeight="1" x14ac:dyDescent="0.35">
      <c r="A3" s="67"/>
      <c r="B3" s="229"/>
      <c r="C3" s="229"/>
      <c r="D3" s="229"/>
      <c r="E3" s="229"/>
      <c r="F3" s="229"/>
      <c r="G3" s="229"/>
      <c r="H3" s="229"/>
      <c r="I3" s="67"/>
    </row>
    <row r="4" spans="1:12" ht="33" customHeight="1" x14ac:dyDescent="0.35">
      <c r="A4" s="67"/>
      <c r="B4" s="881" t="s">
        <v>647</v>
      </c>
      <c r="C4" s="882"/>
      <c r="D4" s="882"/>
      <c r="E4" s="882"/>
      <c r="F4" s="882"/>
      <c r="G4" s="882"/>
      <c r="H4" s="882"/>
      <c r="I4" s="882"/>
      <c r="J4" s="882"/>
      <c r="K4" s="882"/>
      <c r="L4" s="883"/>
    </row>
    <row r="5" spans="1:12" ht="12.75" customHeight="1" x14ac:dyDescent="0.35">
      <c r="A5" s="67"/>
      <c r="B5" s="884"/>
      <c r="C5" s="885"/>
      <c r="D5" s="885"/>
      <c r="E5" s="885"/>
      <c r="F5" s="885"/>
      <c r="G5" s="885"/>
      <c r="H5" s="885"/>
      <c r="I5" s="885"/>
      <c r="J5" s="885"/>
      <c r="K5" s="885"/>
      <c r="L5" s="886"/>
    </row>
    <row r="6" spans="1:12" ht="12.75" customHeight="1" x14ac:dyDescent="0.35">
      <c r="A6" s="67"/>
      <c r="B6" s="229"/>
      <c r="C6" s="229"/>
      <c r="D6" s="229"/>
      <c r="E6" s="229"/>
      <c r="F6" s="229"/>
      <c r="G6" s="229"/>
      <c r="H6" s="229"/>
      <c r="I6" s="67"/>
    </row>
    <row r="7" spans="1:12" ht="64.400000000000006" customHeight="1" x14ac:dyDescent="0.35">
      <c r="A7" s="67"/>
      <c r="B7" s="841" t="s">
        <v>648</v>
      </c>
      <c r="C7" s="841"/>
      <c r="D7" s="841"/>
      <c r="E7" s="841"/>
      <c r="F7" s="841"/>
      <c r="G7" s="841"/>
      <c r="H7" s="841"/>
      <c r="I7" s="67"/>
      <c r="K7" s="222" t="s">
        <v>625</v>
      </c>
    </row>
    <row r="8" spans="1:12" ht="12.75" customHeight="1" x14ac:dyDescent="0.35">
      <c r="A8" s="67"/>
      <c r="B8" s="67"/>
      <c r="C8" s="67"/>
      <c r="D8" s="67"/>
      <c r="E8" s="67"/>
      <c r="F8" s="67"/>
      <c r="G8" s="67"/>
      <c r="H8" s="67"/>
      <c r="I8" s="67"/>
    </row>
    <row r="9" spans="1:12" ht="16.399999999999999" customHeight="1" x14ac:dyDescent="0.35">
      <c r="A9" s="228">
        <v>1</v>
      </c>
      <c r="B9" s="148"/>
      <c r="C9" s="880" t="s">
        <v>649</v>
      </c>
      <c r="D9" s="880"/>
      <c r="E9" s="223"/>
      <c r="F9" s="880" t="s">
        <v>650</v>
      </c>
      <c r="G9" s="880"/>
      <c r="H9" s="67"/>
      <c r="I9" s="67"/>
    </row>
    <row r="10" spans="1:12" ht="16.399999999999999" customHeight="1" x14ac:dyDescent="0.35">
      <c r="A10" s="67"/>
      <c r="B10" s="224" t="s">
        <v>651</v>
      </c>
      <c r="C10" s="225" t="s">
        <v>652</v>
      </c>
      <c r="D10" s="225" t="s">
        <v>653</v>
      </c>
      <c r="E10" s="230"/>
      <c r="F10" s="225" t="s">
        <v>652</v>
      </c>
      <c r="G10" s="225" t="s">
        <v>653</v>
      </c>
      <c r="H10" s="67"/>
      <c r="I10" s="67"/>
    </row>
    <row r="11" spans="1:12" ht="14.5" customHeight="1" x14ac:dyDescent="0.35">
      <c r="A11" s="67"/>
      <c r="B11" s="226">
        <v>0</v>
      </c>
      <c r="C11" s="227"/>
      <c r="D11" s="227"/>
      <c r="E11" s="67"/>
      <c r="F11" s="227"/>
      <c r="G11" s="227"/>
      <c r="H11" s="67"/>
      <c r="I11" s="67"/>
    </row>
    <row r="12" spans="1:12" ht="14.5" customHeight="1" x14ac:dyDescent="0.35">
      <c r="A12" s="67"/>
      <c r="B12" s="226">
        <v>0.5</v>
      </c>
      <c r="C12" s="227"/>
      <c r="D12" s="227"/>
      <c r="E12" s="67"/>
      <c r="F12" s="227"/>
      <c r="G12" s="227"/>
      <c r="H12" s="67"/>
      <c r="I12" s="67"/>
    </row>
    <row r="13" spans="1:12" ht="14.5" customHeight="1" x14ac:dyDescent="0.35">
      <c r="A13" s="67"/>
      <c r="B13" s="226">
        <v>1</v>
      </c>
      <c r="C13" s="227"/>
      <c r="D13" s="227"/>
      <c r="E13" s="67"/>
      <c r="F13" s="227"/>
      <c r="G13" s="227"/>
      <c r="H13" s="67"/>
      <c r="I13" s="67"/>
    </row>
    <row r="14" spans="1:12" ht="14.5" customHeight="1" x14ac:dyDescent="0.35">
      <c r="A14" s="67"/>
      <c r="B14" s="226">
        <v>1.5</v>
      </c>
      <c r="C14" s="227"/>
      <c r="D14" s="227"/>
      <c r="E14" s="67"/>
      <c r="F14" s="227"/>
      <c r="G14" s="227"/>
      <c r="H14" s="67"/>
      <c r="I14" s="67"/>
    </row>
    <row r="15" spans="1:12" ht="14.5" customHeight="1" x14ac:dyDescent="0.35">
      <c r="A15" s="67"/>
      <c r="B15" s="226">
        <v>2</v>
      </c>
      <c r="C15" s="227"/>
      <c r="D15" s="227"/>
      <c r="E15" s="67"/>
      <c r="F15" s="227"/>
      <c r="G15" s="227"/>
      <c r="H15" s="67"/>
      <c r="I15" s="67"/>
    </row>
    <row r="16" spans="1:12" ht="14.5" customHeight="1" x14ac:dyDescent="0.35">
      <c r="A16" s="67"/>
      <c r="B16" s="226">
        <v>2.5</v>
      </c>
      <c r="C16" s="227"/>
      <c r="D16" s="227"/>
      <c r="E16" s="67"/>
      <c r="F16" s="227"/>
      <c r="G16" s="227"/>
      <c r="H16" s="67"/>
      <c r="I16" s="67"/>
    </row>
    <row r="17" spans="1:9" ht="14.5" customHeight="1" x14ac:dyDescent="0.35">
      <c r="A17" s="67"/>
      <c r="B17" s="226">
        <v>3</v>
      </c>
      <c r="C17" s="227"/>
      <c r="D17" s="227"/>
      <c r="E17" s="67"/>
      <c r="F17" s="227"/>
      <c r="G17" s="227"/>
      <c r="H17" s="67"/>
      <c r="I17" s="67"/>
    </row>
    <row r="18" spans="1:9" ht="14.5" customHeight="1" x14ac:dyDescent="0.35">
      <c r="A18" s="67"/>
      <c r="B18" s="226">
        <v>3.5</v>
      </c>
      <c r="C18" s="227"/>
      <c r="D18" s="227"/>
      <c r="E18" s="67"/>
      <c r="F18" s="227"/>
      <c r="G18" s="227"/>
      <c r="H18" s="67"/>
      <c r="I18" s="67"/>
    </row>
    <row r="19" spans="1:9" ht="14.5" customHeight="1" x14ac:dyDescent="0.35">
      <c r="A19" s="67"/>
      <c r="B19" s="226">
        <v>4</v>
      </c>
      <c r="C19" s="227"/>
      <c r="D19" s="227"/>
      <c r="E19" s="67"/>
      <c r="F19" s="227"/>
      <c r="G19" s="227"/>
      <c r="H19" s="67"/>
      <c r="I19" s="67"/>
    </row>
    <row r="20" spans="1:9" ht="14.5" customHeight="1" x14ac:dyDescent="0.35">
      <c r="A20" s="67"/>
      <c r="B20" s="226">
        <v>4.5</v>
      </c>
      <c r="C20" s="227"/>
      <c r="D20" s="227"/>
      <c r="E20" s="67"/>
      <c r="F20" s="227"/>
      <c r="G20" s="227"/>
      <c r="H20" s="67"/>
      <c r="I20" s="67"/>
    </row>
    <row r="21" spans="1:9" ht="14.5" customHeight="1" x14ac:dyDescent="0.35">
      <c r="A21" s="67"/>
      <c r="B21" s="226">
        <v>5</v>
      </c>
      <c r="C21" s="227"/>
      <c r="D21" s="227"/>
      <c r="E21" s="67"/>
      <c r="F21" s="227"/>
      <c r="G21" s="227"/>
      <c r="H21" s="67"/>
      <c r="I21" s="67"/>
    </row>
    <row r="22" spans="1:9" ht="14.5" customHeight="1" x14ac:dyDescent="0.35">
      <c r="A22" s="67"/>
      <c r="B22" s="226">
        <v>5.5</v>
      </c>
      <c r="C22" s="227"/>
      <c r="D22" s="227"/>
      <c r="E22" s="67"/>
      <c r="F22" s="227"/>
      <c r="G22" s="227"/>
      <c r="H22" s="67"/>
      <c r="I22" s="67"/>
    </row>
    <row r="23" spans="1:9" ht="14.5" customHeight="1" x14ac:dyDescent="0.35">
      <c r="A23" s="67"/>
      <c r="B23" s="226">
        <v>6</v>
      </c>
      <c r="C23" s="227"/>
      <c r="D23" s="227"/>
      <c r="E23" s="67"/>
      <c r="F23" s="227"/>
      <c r="G23" s="227"/>
      <c r="H23" s="67"/>
      <c r="I23" s="67"/>
    </row>
    <row r="24" spans="1:9" ht="14.5" customHeight="1" x14ac:dyDescent="0.35">
      <c r="A24" s="67"/>
      <c r="B24" s="226">
        <v>6.5</v>
      </c>
      <c r="C24" s="227"/>
      <c r="D24" s="227"/>
      <c r="E24" s="67"/>
      <c r="F24" s="227"/>
      <c r="G24" s="227"/>
      <c r="H24" s="67"/>
      <c r="I24" s="67"/>
    </row>
    <row r="25" spans="1:9" ht="14.5" customHeight="1" x14ac:dyDescent="0.35">
      <c r="A25" s="67"/>
      <c r="B25" s="226">
        <v>7</v>
      </c>
      <c r="C25" s="227"/>
      <c r="D25" s="227"/>
      <c r="E25" s="67"/>
      <c r="F25" s="227"/>
      <c r="G25" s="227"/>
      <c r="H25" s="67"/>
      <c r="I25" s="67"/>
    </row>
    <row r="26" spans="1:9" ht="14.5" customHeight="1" x14ac:dyDescent="0.35">
      <c r="A26" s="67"/>
      <c r="B26" s="226">
        <v>7.5</v>
      </c>
      <c r="C26" s="227"/>
      <c r="D26" s="227"/>
      <c r="E26" s="67"/>
      <c r="F26" s="227"/>
      <c r="G26" s="227"/>
      <c r="H26" s="67"/>
      <c r="I26" s="67"/>
    </row>
    <row r="27" spans="1:9" ht="14.5" customHeight="1" x14ac:dyDescent="0.35">
      <c r="A27" s="67"/>
      <c r="B27" s="226">
        <v>8</v>
      </c>
      <c r="C27" s="227"/>
      <c r="D27" s="227"/>
      <c r="E27" s="67"/>
      <c r="F27" s="227"/>
      <c r="G27" s="227"/>
      <c r="H27" s="67"/>
      <c r="I27" s="67"/>
    </row>
    <row r="28" spans="1:9" ht="14.5" customHeight="1" x14ac:dyDescent="0.35">
      <c r="A28" s="67"/>
      <c r="B28" s="226">
        <v>8.5</v>
      </c>
      <c r="C28" s="227"/>
      <c r="D28" s="227"/>
      <c r="E28" s="67"/>
      <c r="F28" s="227"/>
      <c r="G28" s="227"/>
      <c r="H28" s="67"/>
      <c r="I28" s="67"/>
    </row>
    <row r="29" spans="1:9" ht="14.5" customHeight="1" x14ac:dyDescent="0.35">
      <c r="A29" s="67"/>
      <c r="B29" s="226">
        <v>9</v>
      </c>
      <c r="C29" s="227"/>
      <c r="D29" s="227"/>
      <c r="E29" s="67"/>
      <c r="F29" s="227"/>
      <c r="G29" s="227"/>
      <c r="H29" s="67"/>
      <c r="I29" s="67"/>
    </row>
    <row r="30" spans="1:9" ht="14.5" customHeight="1" x14ac:dyDescent="0.35">
      <c r="A30" s="67"/>
      <c r="B30" s="226">
        <v>9.5</v>
      </c>
      <c r="C30" s="227"/>
      <c r="D30" s="227"/>
      <c r="E30" s="67"/>
      <c r="F30" s="227"/>
      <c r="G30" s="227"/>
      <c r="H30" s="67"/>
      <c r="I30" s="67"/>
    </row>
    <row r="31" spans="1:9" ht="14.5" customHeight="1" x14ac:dyDescent="0.35">
      <c r="A31" s="67"/>
      <c r="B31" s="226">
        <v>10</v>
      </c>
      <c r="C31" s="227"/>
      <c r="D31" s="227"/>
      <c r="E31" s="67"/>
      <c r="F31" s="227"/>
      <c r="G31" s="227"/>
      <c r="H31" s="67"/>
      <c r="I31" s="67"/>
    </row>
    <row r="32" spans="1:9" ht="14.5" customHeight="1" x14ac:dyDescent="0.35">
      <c r="A32" s="67"/>
      <c r="B32" s="226">
        <v>10.5</v>
      </c>
      <c r="C32" s="227"/>
      <c r="D32" s="227"/>
      <c r="E32" s="67"/>
      <c r="F32" s="227"/>
      <c r="G32" s="227"/>
      <c r="H32" s="67"/>
      <c r="I32" s="67"/>
    </row>
    <row r="33" spans="1:9" ht="14.5" customHeight="1" x14ac:dyDescent="0.35">
      <c r="A33" s="67"/>
      <c r="B33" s="226">
        <v>11</v>
      </c>
      <c r="C33" s="227"/>
      <c r="D33" s="227"/>
      <c r="E33" s="67"/>
      <c r="F33" s="227"/>
      <c r="G33" s="227"/>
      <c r="H33" s="67"/>
      <c r="I33" s="67"/>
    </row>
    <row r="34" spans="1:9" ht="14.5" customHeight="1" x14ac:dyDescent="0.35">
      <c r="A34" s="67"/>
      <c r="B34" s="226">
        <v>11.5</v>
      </c>
      <c r="C34" s="227"/>
      <c r="D34" s="227"/>
      <c r="E34" s="67"/>
      <c r="F34" s="227"/>
      <c r="G34" s="227"/>
      <c r="H34" s="67"/>
      <c r="I34" s="67"/>
    </row>
    <row r="35" spans="1:9" ht="14.5" customHeight="1" x14ac:dyDescent="0.35">
      <c r="A35" s="67"/>
      <c r="B35" s="226">
        <v>12</v>
      </c>
      <c r="C35" s="227"/>
      <c r="D35" s="227"/>
      <c r="E35" s="67"/>
      <c r="F35" s="227"/>
      <c r="G35" s="227"/>
      <c r="H35" s="67"/>
      <c r="I35" s="67"/>
    </row>
    <row r="36" spans="1:9" ht="14.5" customHeight="1" x14ac:dyDescent="0.35">
      <c r="A36" s="67"/>
      <c r="B36" s="226">
        <v>12.5</v>
      </c>
      <c r="C36" s="227"/>
      <c r="D36" s="227"/>
      <c r="E36" s="67"/>
      <c r="F36" s="227"/>
      <c r="G36" s="227"/>
      <c r="H36" s="67"/>
      <c r="I36" s="67"/>
    </row>
    <row r="37" spans="1:9" ht="14.5" customHeight="1" x14ac:dyDescent="0.35">
      <c r="A37" s="67"/>
      <c r="B37" s="226">
        <v>13</v>
      </c>
      <c r="C37" s="227"/>
      <c r="D37" s="227"/>
      <c r="E37" s="67"/>
      <c r="F37" s="227"/>
      <c r="G37" s="227"/>
      <c r="H37" s="67"/>
      <c r="I37" s="67"/>
    </row>
    <row r="38" spans="1:9" ht="14.5" customHeight="1" x14ac:dyDescent="0.35">
      <c r="A38" s="67"/>
      <c r="B38" s="226">
        <v>13.5</v>
      </c>
      <c r="C38" s="227"/>
      <c r="D38" s="227"/>
      <c r="E38" s="67"/>
      <c r="F38" s="227"/>
      <c r="G38" s="227"/>
      <c r="H38" s="67"/>
      <c r="I38" s="67"/>
    </row>
    <row r="39" spans="1:9" ht="14.5" customHeight="1" x14ac:dyDescent="0.35">
      <c r="A39" s="67"/>
      <c r="B39" s="226">
        <v>14</v>
      </c>
      <c r="C39" s="227"/>
      <c r="D39" s="227"/>
      <c r="E39" s="67"/>
      <c r="F39" s="227"/>
      <c r="G39" s="227"/>
      <c r="H39" s="67"/>
      <c r="I39" s="67"/>
    </row>
    <row r="40" spans="1:9" ht="14.5" customHeight="1" x14ac:dyDescent="0.35">
      <c r="A40" s="67"/>
      <c r="B40" s="226">
        <v>14.5</v>
      </c>
      <c r="C40" s="227"/>
      <c r="D40" s="227"/>
      <c r="E40" s="67"/>
      <c r="F40" s="227"/>
      <c r="G40" s="227"/>
      <c r="H40" s="67"/>
      <c r="I40" s="67"/>
    </row>
    <row r="41" spans="1:9" ht="14.5" customHeight="1" x14ac:dyDescent="0.35">
      <c r="A41" s="67"/>
      <c r="B41" s="226">
        <v>15</v>
      </c>
      <c r="C41" s="227"/>
      <c r="D41" s="227"/>
      <c r="E41" s="67"/>
      <c r="F41" s="227"/>
      <c r="G41" s="227"/>
      <c r="H41" s="67"/>
      <c r="I41" s="67"/>
    </row>
    <row r="42" spans="1:9" ht="14.5" customHeight="1" x14ac:dyDescent="0.35">
      <c r="A42" s="67"/>
      <c r="B42" s="226">
        <v>15.5</v>
      </c>
      <c r="C42" s="227"/>
      <c r="D42" s="227"/>
      <c r="E42" s="67"/>
      <c r="F42" s="227"/>
      <c r="G42" s="227"/>
      <c r="H42" s="67"/>
      <c r="I42" s="67"/>
    </row>
    <row r="43" spans="1:9" ht="14.5" customHeight="1" x14ac:dyDescent="0.35">
      <c r="A43" s="67"/>
      <c r="B43" s="226">
        <v>16</v>
      </c>
      <c r="C43" s="227"/>
      <c r="D43" s="227"/>
      <c r="E43" s="67"/>
      <c r="F43" s="227"/>
      <c r="G43" s="227"/>
      <c r="H43" s="67"/>
      <c r="I43" s="67"/>
    </row>
    <row r="44" spans="1:9" ht="14.5" customHeight="1" x14ac:dyDescent="0.35">
      <c r="A44" s="67"/>
      <c r="B44" s="226">
        <v>16.5</v>
      </c>
      <c r="C44" s="227"/>
      <c r="D44" s="227"/>
      <c r="E44" s="67"/>
      <c r="F44" s="227"/>
      <c r="G44" s="227"/>
      <c r="H44" s="67"/>
      <c r="I44" s="67"/>
    </row>
    <row r="45" spans="1:9" ht="14.5" customHeight="1" x14ac:dyDescent="0.35">
      <c r="A45" s="67"/>
      <c r="B45" s="226">
        <v>17</v>
      </c>
      <c r="C45" s="227"/>
      <c r="D45" s="227"/>
      <c r="E45" s="67"/>
      <c r="F45" s="227"/>
      <c r="G45" s="227"/>
      <c r="H45" s="67"/>
      <c r="I45" s="67"/>
    </row>
    <row r="46" spans="1:9" ht="14.5" customHeight="1" x14ac:dyDescent="0.35">
      <c r="A46" s="67"/>
      <c r="B46" s="226">
        <v>17.5</v>
      </c>
      <c r="C46" s="227"/>
      <c r="D46" s="227"/>
      <c r="E46" s="67"/>
      <c r="F46" s="227"/>
      <c r="G46" s="227"/>
      <c r="H46" s="67"/>
      <c r="I46" s="67"/>
    </row>
    <row r="47" spans="1:9" ht="14.5" customHeight="1" x14ac:dyDescent="0.35">
      <c r="A47" s="67"/>
      <c r="B47" s="226">
        <v>18</v>
      </c>
      <c r="C47" s="227"/>
      <c r="D47" s="227"/>
      <c r="E47" s="67"/>
      <c r="F47" s="227"/>
      <c r="G47" s="227"/>
      <c r="H47" s="67"/>
      <c r="I47" s="67"/>
    </row>
    <row r="48" spans="1:9" ht="14.5" customHeight="1" x14ac:dyDescent="0.35">
      <c r="A48" s="67"/>
      <c r="B48" s="226">
        <v>18.5</v>
      </c>
      <c r="C48" s="227"/>
      <c r="D48" s="227"/>
      <c r="E48" s="67"/>
      <c r="F48" s="227"/>
      <c r="G48" s="227"/>
      <c r="H48" s="67"/>
      <c r="I48" s="67"/>
    </row>
    <row r="49" spans="1:9" ht="14.5" customHeight="1" x14ac:dyDescent="0.35">
      <c r="A49" s="67"/>
      <c r="B49" s="226">
        <v>19</v>
      </c>
      <c r="C49" s="227"/>
      <c r="D49" s="227"/>
      <c r="E49" s="67"/>
      <c r="F49" s="227"/>
      <c r="G49" s="227"/>
      <c r="H49" s="67"/>
      <c r="I49" s="67"/>
    </row>
    <row r="50" spans="1:9" ht="14.5" customHeight="1" x14ac:dyDescent="0.35">
      <c r="A50" s="67"/>
      <c r="B50" s="226">
        <v>19.5</v>
      </c>
      <c r="C50" s="227"/>
      <c r="D50" s="227"/>
      <c r="E50" s="67"/>
      <c r="F50" s="227"/>
      <c r="G50" s="227"/>
      <c r="H50" s="67"/>
      <c r="I50" s="67"/>
    </row>
    <row r="51" spans="1:9" ht="14.5" customHeight="1" x14ac:dyDescent="0.35">
      <c r="A51" s="67"/>
      <c r="B51" s="226">
        <v>20</v>
      </c>
      <c r="C51" s="227"/>
      <c r="D51" s="227"/>
      <c r="E51" s="67"/>
      <c r="F51" s="227"/>
      <c r="G51" s="227"/>
      <c r="H51" s="67"/>
      <c r="I51" s="67"/>
    </row>
    <row r="52" spans="1:9" ht="14.5" customHeight="1" x14ac:dyDescent="0.35">
      <c r="A52" s="67"/>
      <c r="B52" s="226">
        <v>20.5</v>
      </c>
      <c r="C52" s="227"/>
      <c r="D52" s="227"/>
      <c r="E52" s="67"/>
      <c r="F52" s="227"/>
      <c r="G52" s="227"/>
      <c r="H52" s="67"/>
      <c r="I52" s="67"/>
    </row>
    <row r="53" spans="1:9" ht="14.5" customHeight="1" x14ac:dyDescent="0.35">
      <c r="A53" s="67"/>
      <c r="B53" s="226">
        <v>21</v>
      </c>
      <c r="C53" s="227"/>
      <c r="D53" s="227"/>
      <c r="E53" s="67"/>
      <c r="F53" s="227"/>
      <c r="G53" s="227"/>
      <c r="H53" s="67"/>
      <c r="I53" s="67"/>
    </row>
    <row r="54" spans="1:9" ht="14.5" customHeight="1" x14ac:dyDescent="0.35">
      <c r="A54" s="67"/>
      <c r="B54" s="226">
        <v>21.5</v>
      </c>
      <c r="C54" s="227"/>
      <c r="D54" s="227"/>
      <c r="E54" s="67"/>
      <c r="F54" s="227"/>
      <c r="G54" s="227"/>
      <c r="H54" s="67"/>
      <c r="I54" s="67"/>
    </row>
    <row r="55" spans="1:9" ht="14.5" customHeight="1" x14ac:dyDescent="0.35">
      <c r="A55" s="67"/>
      <c r="B55" s="226">
        <v>22</v>
      </c>
      <c r="C55" s="227"/>
      <c r="D55" s="227"/>
      <c r="E55" s="67"/>
      <c r="F55" s="227"/>
      <c r="G55" s="227"/>
      <c r="H55" s="67"/>
      <c r="I55" s="67"/>
    </row>
    <row r="56" spans="1:9" ht="14.5" customHeight="1" x14ac:dyDescent="0.35">
      <c r="A56" s="67"/>
      <c r="B56" s="226">
        <v>22.5</v>
      </c>
      <c r="C56" s="227"/>
      <c r="D56" s="227"/>
      <c r="E56" s="67"/>
      <c r="F56" s="227"/>
      <c r="G56" s="227"/>
      <c r="H56" s="67"/>
      <c r="I56" s="67"/>
    </row>
    <row r="57" spans="1:9" ht="14.5" customHeight="1" x14ac:dyDescent="0.35">
      <c r="A57" s="67"/>
      <c r="B57" s="226">
        <v>23</v>
      </c>
      <c r="C57" s="227"/>
      <c r="D57" s="227"/>
      <c r="E57" s="67"/>
      <c r="F57" s="227"/>
      <c r="G57" s="227"/>
      <c r="H57" s="67"/>
      <c r="I57" s="67"/>
    </row>
    <row r="58" spans="1:9" ht="14.5" customHeight="1" x14ac:dyDescent="0.35">
      <c r="A58" s="67"/>
      <c r="B58" s="226">
        <v>23.5</v>
      </c>
      <c r="C58" s="227"/>
      <c r="D58" s="227"/>
      <c r="E58" s="67"/>
      <c r="F58" s="227"/>
      <c r="G58" s="227"/>
      <c r="H58" s="67"/>
      <c r="I58" s="67"/>
    </row>
    <row r="59" spans="1:9" ht="14.5" customHeight="1" x14ac:dyDescent="0.35">
      <c r="A59" s="67"/>
      <c r="B59" s="226">
        <v>24</v>
      </c>
      <c r="C59" s="227"/>
      <c r="D59" s="227"/>
      <c r="E59" s="67"/>
      <c r="F59" s="227"/>
      <c r="G59" s="227"/>
      <c r="H59" s="67"/>
      <c r="I59" s="67"/>
    </row>
    <row r="60" spans="1:9" ht="14.5" customHeight="1" x14ac:dyDescent="0.35">
      <c r="A60" s="67"/>
      <c r="B60" s="226">
        <v>24.5</v>
      </c>
      <c r="C60" s="227"/>
      <c r="D60" s="227"/>
      <c r="E60" s="67"/>
      <c r="F60" s="227"/>
      <c r="G60" s="227"/>
      <c r="H60" s="67"/>
      <c r="I60" s="67"/>
    </row>
    <row r="61" spans="1:9" ht="14.5" customHeight="1" x14ac:dyDescent="0.35">
      <c r="A61" s="67"/>
      <c r="B61" s="226">
        <v>25</v>
      </c>
      <c r="C61" s="227"/>
      <c r="D61" s="227"/>
      <c r="E61" s="67"/>
      <c r="F61" s="227"/>
      <c r="G61" s="227"/>
      <c r="H61" s="67"/>
      <c r="I61" s="67"/>
    </row>
    <row r="62" spans="1:9" ht="14.5" customHeight="1" x14ac:dyDescent="0.35">
      <c r="A62" s="67"/>
      <c r="B62" s="226">
        <v>25.5</v>
      </c>
      <c r="C62" s="227"/>
      <c r="D62" s="227"/>
      <c r="E62" s="67"/>
      <c r="F62" s="227"/>
      <c r="G62" s="227"/>
      <c r="H62" s="67"/>
      <c r="I62" s="67"/>
    </row>
    <row r="63" spans="1:9" ht="14.5" customHeight="1" x14ac:dyDescent="0.35">
      <c r="A63" s="67"/>
      <c r="B63" s="226">
        <v>26</v>
      </c>
      <c r="C63" s="227"/>
      <c r="D63" s="227"/>
      <c r="E63" s="67"/>
      <c r="F63" s="227"/>
      <c r="G63" s="227"/>
      <c r="H63" s="67"/>
      <c r="I63" s="67"/>
    </row>
    <row r="64" spans="1:9" ht="14.5" customHeight="1" x14ac:dyDescent="0.35">
      <c r="A64" s="67"/>
      <c r="B64" s="226">
        <v>26.5</v>
      </c>
      <c r="C64" s="227"/>
      <c r="D64" s="227"/>
      <c r="E64" s="67"/>
      <c r="F64" s="227"/>
      <c r="G64" s="227"/>
      <c r="H64" s="67"/>
      <c r="I64" s="67"/>
    </row>
    <row r="65" spans="1:9" ht="14.5" customHeight="1" x14ac:dyDescent="0.35">
      <c r="A65" s="67"/>
      <c r="B65" s="226">
        <v>27</v>
      </c>
      <c r="C65" s="227"/>
      <c r="D65" s="227"/>
      <c r="E65" s="67"/>
      <c r="F65" s="227"/>
      <c r="G65" s="227"/>
      <c r="H65" s="67"/>
      <c r="I65" s="67"/>
    </row>
    <row r="66" spans="1:9" ht="14.5" customHeight="1" x14ac:dyDescent="0.35">
      <c r="A66" s="67"/>
      <c r="B66" s="226">
        <v>27.5</v>
      </c>
      <c r="C66" s="227"/>
      <c r="D66" s="227"/>
      <c r="E66" s="67"/>
      <c r="F66" s="227"/>
      <c r="G66" s="227"/>
      <c r="H66" s="67"/>
      <c r="I66" s="67"/>
    </row>
    <row r="67" spans="1:9" ht="14.5" customHeight="1" x14ac:dyDescent="0.35">
      <c r="A67" s="67"/>
      <c r="B67" s="226">
        <v>28</v>
      </c>
      <c r="C67" s="227"/>
      <c r="D67" s="227"/>
      <c r="E67" s="67"/>
      <c r="F67" s="227"/>
      <c r="G67" s="227"/>
      <c r="H67" s="67"/>
      <c r="I67" s="67"/>
    </row>
    <row r="68" spans="1:9" ht="14.5" customHeight="1" x14ac:dyDescent="0.35">
      <c r="A68" s="67"/>
      <c r="B68" s="226">
        <v>28.5</v>
      </c>
      <c r="C68" s="227"/>
      <c r="D68" s="227"/>
      <c r="E68" s="67"/>
      <c r="F68" s="227"/>
      <c r="G68" s="227"/>
      <c r="H68" s="67"/>
      <c r="I68" s="67"/>
    </row>
    <row r="69" spans="1:9" ht="14.5" customHeight="1" x14ac:dyDescent="0.35">
      <c r="A69" s="67"/>
      <c r="B69" s="226">
        <v>29</v>
      </c>
      <c r="C69" s="227"/>
      <c r="D69" s="227"/>
      <c r="E69" s="67"/>
      <c r="F69" s="227"/>
      <c r="G69" s="227"/>
      <c r="H69" s="67"/>
      <c r="I69" s="67"/>
    </row>
    <row r="70" spans="1:9" ht="14.5" customHeight="1" x14ac:dyDescent="0.35">
      <c r="A70" s="67"/>
      <c r="B70" s="226">
        <v>29.5</v>
      </c>
      <c r="C70" s="227"/>
      <c r="D70" s="227"/>
      <c r="E70" s="67"/>
      <c r="F70" s="227"/>
      <c r="G70" s="227"/>
      <c r="H70" s="67"/>
      <c r="I70" s="67"/>
    </row>
    <row r="71" spans="1:9" ht="14.5" customHeight="1" x14ac:dyDescent="0.35">
      <c r="A71" s="67"/>
      <c r="B71" s="226">
        <v>30</v>
      </c>
      <c r="C71" s="227"/>
      <c r="D71" s="227"/>
      <c r="E71" s="67"/>
      <c r="F71" s="227"/>
      <c r="G71" s="227"/>
      <c r="H71" s="67"/>
      <c r="I71" s="67"/>
    </row>
    <row r="72" spans="1:9" ht="12.75" customHeight="1" x14ac:dyDescent="0.35">
      <c r="A72" s="67"/>
      <c r="B72" s="67"/>
      <c r="C72" s="67"/>
      <c r="D72" s="67"/>
      <c r="E72" s="67"/>
      <c r="F72" s="67"/>
      <c r="G72" s="67"/>
      <c r="H72" s="67"/>
      <c r="I72" s="67"/>
    </row>
  </sheetData>
  <mergeCells count="4">
    <mergeCell ref="B7:H7"/>
    <mergeCell ref="C9:D9"/>
    <mergeCell ref="F9:G9"/>
    <mergeCell ref="B4:L5"/>
  </mergeCells>
  <pageMargins left="0.7" right="0.7" top="0.75" bottom="0.75" header="0.3" footer="0.3"/>
  <pageSetup scale="65" fitToHeight="0"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D81DE-D029-42BA-A8A3-ABAA8633AA1F}">
  <sheetPr codeName="Sheet21">
    <pageSetUpPr fitToPage="1"/>
  </sheetPr>
  <dimension ref="A1:AQ376"/>
  <sheetViews>
    <sheetView zoomScaleNormal="100" workbookViewId="0">
      <pane ySplit="1" topLeftCell="A2" activePane="bottomLeft" state="frozen"/>
      <selection pane="bottomLeft" activeCell="B4" sqref="B4:F5"/>
    </sheetView>
  </sheetViews>
  <sheetFormatPr defaultColWidth="0" defaultRowHeight="12.5" x14ac:dyDescent="0.25"/>
  <cols>
    <col min="1" max="1" width="3.453125" customWidth="1"/>
    <col min="2" max="2" width="60.1796875" customWidth="1"/>
    <col min="3" max="3" width="14.54296875" customWidth="1"/>
    <col min="4" max="4" width="15.1796875" customWidth="1"/>
    <col min="5" max="5" width="62.54296875" customWidth="1"/>
    <col min="6" max="6" width="8.7265625" customWidth="1"/>
    <col min="7" max="7" width="10.54296875" style="33" bestFit="1" customWidth="1"/>
    <col min="8" max="43" width="8.81640625" style="33" hidden="1" customWidth="1"/>
    <col min="44" max="16384" width="8.7265625" hidden="1"/>
  </cols>
  <sheetData>
    <row r="1" spans="1:43" s="64" customFormat="1" ht="23.15" customHeight="1" x14ac:dyDescent="0.4">
      <c r="A1" s="112"/>
      <c r="B1" s="209" t="s">
        <v>654</v>
      </c>
      <c r="C1" s="210"/>
      <c r="D1" s="210"/>
      <c r="E1" s="210"/>
      <c r="F1" s="210"/>
      <c r="G1" s="90"/>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row>
    <row r="2" spans="1:43" s="64" customFormat="1" ht="12.75" customHeight="1" x14ac:dyDescent="0.35">
      <c r="A2" s="148"/>
      <c r="B2" s="91" t="str">
        <f>'Applicant Info and References'!B2</f>
        <v>800 MW Docket</v>
      </c>
      <c r="C2" s="68"/>
      <c r="D2" s="68"/>
      <c r="E2" s="68"/>
      <c r="F2" s="68"/>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row>
    <row r="3" spans="1:43" s="64" customFormat="1" ht="12.75" customHeight="1" x14ac:dyDescent="0.35">
      <c r="A3" s="148"/>
      <c r="B3" s="91"/>
      <c r="C3" s="68"/>
      <c r="D3" s="68"/>
      <c r="E3" s="68"/>
      <c r="F3" s="68"/>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row>
    <row r="4" spans="1:43" s="64" customFormat="1" ht="12.75" customHeight="1" x14ac:dyDescent="0.35">
      <c r="A4" s="148"/>
      <c r="B4" s="834" t="s">
        <v>655</v>
      </c>
      <c r="C4" s="835"/>
      <c r="D4" s="835"/>
      <c r="E4" s="835"/>
      <c r="F4" s="836"/>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row>
    <row r="5" spans="1:43" s="64" customFormat="1" ht="30.65" customHeight="1" x14ac:dyDescent="0.35">
      <c r="A5" s="148"/>
      <c r="B5" s="837"/>
      <c r="C5" s="838"/>
      <c r="D5" s="838"/>
      <c r="E5" s="838"/>
      <c r="F5" s="839"/>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row>
    <row r="6" spans="1:43" s="64" customFormat="1" ht="12.75" customHeight="1" x14ac:dyDescent="0.35">
      <c r="A6" s="148"/>
      <c r="B6" s="91"/>
      <c r="C6" s="68"/>
      <c r="D6" s="68"/>
      <c r="E6" s="68"/>
      <c r="F6" s="68"/>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row>
    <row r="7" spans="1:43" ht="27.65" customHeight="1" x14ac:dyDescent="0.25">
      <c r="A7" s="33"/>
      <c r="B7" s="820" t="s">
        <v>656</v>
      </c>
      <c r="C7" s="820"/>
      <c r="D7" s="820"/>
      <c r="E7" s="820"/>
      <c r="F7" s="33"/>
    </row>
    <row r="8" spans="1:43" x14ac:dyDescent="0.25">
      <c r="A8" s="33"/>
      <c r="B8" s="33"/>
      <c r="C8" s="33"/>
      <c r="D8" s="33"/>
      <c r="E8" s="33"/>
      <c r="F8" s="33"/>
    </row>
    <row r="9" spans="1:43" s="64" customFormat="1" ht="20.149999999999999" customHeight="1" thickBot="1" x14ac:dyDescent="0.4">
      <c r="A9" s="140">
        <v>1</v>
      </c>
      <c r="B9" s="141" t="s">
        <v>657</v>
      </c>
      <c r="C9" s="142"/>
      <c r="D9" s="142"/>
      <c r="E9" s="142"/>
      <c r="F9" s="142"/>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row>
    <row r="10" spans="1:43" s="64" customFormat="1" ht="31" x14ac:dyDescent="0.35">
      <c r="A10" s="140"/>
      <c r="B10" s="143" t="s">
        <v>658</v>
      </c>
      <c r="C10" s="887" t="s">
        <v>0</v>
      </c>
      <c r="D10" s="888"/>
      <c r="E10" s="239" t="s">
        <v>113</v>
      </c>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row>
    <row r="11" spans="1:43" s="64" customFormat="1" ht="31" x14ac:dyDescent="0.35">
      <c r="A11" s="140"/>
      <c r="B11" s="144" t="s">
        <v>659</v>
      </c>
      <c r="C11" s="889" t="s">
        <v>0</v>
      </c>
      <c r="D11" s="890"/>
      <c r="E11" s="239" t="s">
        <v>113</v>
      </c>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row>
    <row r="12" spans="1:43" s="64" customFormat="1" ht="15.5" x14ac:dyDescent="0.35">
      <c r="A12" s="140"/>
      <c r="B12" s="145" t="s">
        <v>660</v>
      </c>
      <c r="C12" s="889"/>
      <c r="D12" s="890"/>
      <c r="E12" s="146"/>
      <c r="F12" s="67"/>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row>
    <row r="13" spans="1:43" s="64" customFormat="1" ht="15.5" x14ac:dyDescent="0.35">
      <c r="A13" s="140"/>
      <c r="B13" s="145" t="s">
        <v>661</v>
      </c>
      <c r="C13" s="889"/>
      <c r="D13" s="890"/>
      <c r="E13" s="142"/>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row>
    <row r="14" spans="1:43" s="64" customFormat="1" ht="20.149999999999999" customHeight="1" x14ac:dyDescent="0.35">
      <c r="A14" s="140"/>
      <c r="B14" s="145"/>
      <c r="C14" s="891"/>
      <c r="D14" s="892"/>
      <c r="E14" s="142"/>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row>
    <row r="15" spans="1:43" s="64" customFormat="1" ht="20.149999999999999" customHeight="1" thickBot="1" x14ac:dyDescent="0.4">
      <c r="A15" s="140"/>
      <c r="B15" s="147"/>
      <c r="C15" s="893"/>
      <c r="D15" s="894"/>
      <c r="E15" s="142"/>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row>
    <row r="16" spans="1:43" ht="15.5" x14ac:dyDescent="0.35">
      <c r="A16" s="21"/>
      <c r="B16" s="21"/>
      <c r="C16" s="21"/>
      <c r="D16" s="21"/>
      <c r="E16" s="21"/>
      <c r="F16" s="33"/>
    </row>
    <row r="17" spans="1:6" ht="15.5" x14ac:dyDescent="0.35">
      <c r="A17" s="141" t="s">
        <v>206</v>
      </c>
      <c r="B17" s="141" t="s">
        <v>662</v>
      </c>
      <c r="C17" s="92"/>
      <c r="D17" s="92"/>
      <c r="E17" s="67"/>
      <c r="F17" s="33"/>
    </row>
    <row r="18" spans="1:6" ht="16" thickBot="1" x14ac:dyDescent="0.4">
      <c r="A18" s="148" t="s">
        <v>663</v>
      </c>
      <c r="B18" s="148" t="s">
        <v>664</v>
      </c>
      <c r="C18" s="92"/>
      <c r="D18" s="92"/>
      <c r="E18" s="67"/>
      <c r="F18" s="33"/>
    </row>
    <row r="19" spans="1:6" ht="15.5" x14ac:dyDescent="0.35">
      <c r="A19" s="148"/>
      <c r="B19" s="116" t="s">
        <v>665</v>
      </c>
      <c r="C19" s="895">
        <f>C34*C38/1000</f>
        <v>0</v>
      </c>
      <c r="D19" s="896"/>
      <c r="E19" s="67"/>
      <c r="F19" s="33"/>
    </row>
    <row r="20" spans="1:6" ht="15.5" x14ac:dyDescent="0.35">
      <c r="A20" s="148"/>
      <c r="B20" s="117" t="s">
        <v>666</v>
      </c>
      <c r="C20" s="906">
        <f>C41*C43</f>
        <v>0</v>
      </c>
      <c r="D20" s="907"/>
      <c r="E20" s="150"/>
      <c r="F20" s="33"/>
    </row>
    <row r="21" spans="1:6" ht="15.5" x14ac:dyDescent="0.35">
      <c r="A21" s="148"/>
      <c r="B21" s="117" t="s">
        <v>667</v>
      </c>
      <c r="C21" s="908"/>
      <c r="D21" s="909"/>
      <c r="E21" s="150"/>
      <c r="F21" s="33"/>
    </row>
    <row r="22" spans="1:6" ht="15.5" x14ac:dyDescent="0.35">
      <c r="A22" s="148"/>
      <c r="B22" s="117" t="s">
        <v>668</v>
      </c>
      <c r="C22" s="910" t="e">
        <f>C19/C20</f>
        <v>#DIV/0!</v>
      </c>
      <c r="D22" s="911"/>
      <c r="E22" s="150"/>
      <c r="F22" s="33"/>
    </row>
    <row r="23" spans="1:6" ht="16" thickBot="1" x14ac:dyDescent="0.4">
      <c r="A23" s="148"/>
      <c r="B23" s="114" t="s">
        <v>669</v>
      </c>
      <c r="C23" s="912" t="e">
        <f>C19/C21</f>
        <v>#DIV/0!</v>
      </c>
      <c r="D23" s="913"/>
      <c r="E23" s="150"/>
    </row>
    <row r="24" spans="1:6" ht="15.5" x14ac:dyDescent="0.35">
      <c r="A24" s="148"/>
      <c r="B24" s="149"/>
      <c r="C24" s="150"/>
      <c r="D24" s="150"/>
      <c r="E24" s="150"/>
      <c r="F24" s="33"/>
    </row>
    <row r="25" spans="1:6" ht="16" thickBot="1" x14ac:dyDescent="0.4">
      <c r="A25" s="148" t="s">
        <v>670</v>
      </c>
      <c r="B25" s="148" t="s">
        <v>671</v>
      </c>
      <c r="C25" s="92"/>
      <c r="D25" s="92"/>
      <c r="E25" s="150"/>
      <c r="F25" s="33"/>
    </row>
    <row r="26" spans="1:6" ht="15.5" x14ac:dyDescent="0.35">
      <c r="A26" s="148"/>
      <c r="B26" s="116" t="s">
        <v>672</v>
      </c>
      <c r="C26" s="901"/>
      <c r="D26" s="914"/>
      <c r="E26" s="118" t="s">
        <v>673</v>
      </c>
      <c r="F26" s="33"/>
    </row>
    <row r="27" spans="1:6" ht="15.5" x14ac:dyDescent="0.35">
      <c r="A27" s="148"/>
      <c r="B27" s="113" t="s">
        <v>674</v>
      </c>
      <c r="C27" s="897"/>
      <c r="D27" s="898"/>
      <c r="E27" s="119" t="s">
        <v>675</v>
      </c>
      <c r="F27" s="33"/>
    </row>
    <row r="28" spans="1:6" ht="15.5" x14ac:dyDescent="0.35">
      <c r="A28" s="148"/>
      <c r="B28" s="117" t="s">
        <v>676</v>
      </c>
      <c r="C28" s="897"/>
      <c r="D28" s="898"/>
      <c r="E28" s="120"/>
      <c r="F28" s="33"/>
    </row>
    <row r="29" spans="1:6" ht="16" thickBot="1" x14ac:dyDescent="0.4">
      <c r="A29" s="148"/>
      <c r="B29" s="114" t="s">
        <v>677</v>
      </c>
      <c r="C29" s="899"/>
      <c r="D29" s="900"/>
      <c r="E29" s="121"/>
      <c r="F29" s="33"/>
    </row>
    <row r="30" spans="1:6" ht="15.5" x14ac:dyDescent="0.35">
      <c r="A30" s="148"/>
      <c r="B30" s="149"/>
      <c r="C30" s="150"/>
      <c r="D30" s="150"/>
      <c r="E30" s="150"/>
      <c r="F30" s="33"/>
    </row>
    <row r="31" spans="1:6" ht="16" thickBot="1" x14ac:dyDescent="0.4">
      <c r="A31" s="148" t="s">
        <v>663</v>
      </c>
      <c r="B31" s="67" t="s">
        <v>678</v>
      </c>
      <c r="C31" s="92"/>
      <c r="D31" s="92"/>
      <c r="E31" s="67"/>
      <c r="F31" s="33"/>
    </row>
    <row r="32" spans="1:6" ht="15.5" x14ac:dyDescent="0.35">
      <c r="A32" s="148"/>
      <c r="B32" s="116" t="s">
        <v>679</v>
      </c>
      <c r="C32" s="901"/>
      <c r="D32" s="902"/>
      <c r="E32" s="67"/>
      <c r="F32" s="33"/>
    </row>
    <row r="33" spans="1:6" ht="15.5" x14ac:dyDescent="0.35">
      <c r="A33" s="148"/>
      <c r="B33" s="117" t="s">
        <v>680</v>
      </c>
      <c r="C33" s="897"/>
      <c r="D33" s="903"/>
      <c r="E33" s="146"/>
      <c r="F33" s="33"/>
    </row>
    <row r="34" spans="1:6" ht="15.5" x14ac:dyDescent="0.35">
      <c r="A34" s="148"/>
      <c r="B34" s="117" t="s">
        <v>681</v>
      </c>
      <c r="C34" s="904"/>
      <c r="D34" s="905"/>
      <c r="E34" s="67"/>
      <c r="F34" s="33"/>
    </row>
    <row r="35" spans="1:6" ht="15.5" x14ac:dyDescent="0.35">
      <c r="A35" s="148"/>
      <c r="B35" s="117" t="s">
        <v>682</v>
      </c>
      <c r="C35" s="897"/>
      <c r="D35" s="903"/>
      <c r="E35" s="67" t="s">
        <v>683</v>
      </c>
      <c r="F35" s="33"/>
    </row>
    <row r="36" spans="1:6" ht="15.5" x14ac:dyDescent="0.35">
      <c r="A36" s="148"/>
      <c r="B36" s="117" t="s">
        <v>684</v>
      </c>
      <c r="C36" s="904"/>
      <c r="D36" s="905"/>
      <c r="E36" s="67"/>
      <c r="F36" s="33"/>
    </row>
    <row r="37" spans="1:6" ht="15.5" x14ac:dyDescent="0.35">
      <c r="A37" s="148"/>
      <c r="B37" s="117" t="s">
        <v>685</v>
      </c>
      <c r="C37" s="904"/>
      <c r="D37" s="905"/>
      <c r="E37" s="67"/>
      <c r="F37" s="33"/>
    </row>
    <row r="38" spans="1:6" ht="15.5" x14ac:dyDescent="0.35">
      <c r="A38" s="148"/>
      <c r="B38" s="117" t="s">
        <v>686</v>
      </c>
      <c r="C38" s="906"/>
      <c r="D38" s="907"/>
      <c r="E38" s="67"/>
      <c r="F38" s="33"/>
    </row>
    <row r="39" spans="1:6" ht="15.5" x14ac:dyDescent="0.35">
      <c r="A39" s="148"/>
      <c r="B39" s="117" t="s">
        <v>687</v>
      </c>
      <c r="C39" s="897"/>
      <c r="D39" s="903"/>
      <c r="E39" s="67"/>
      <c r="F39" s="33"/>
    </row>
    <row r="40" spans="1:6" ht="15.5" x14ac:dyDescent="0.35">
      <c r="A40" s="148"/>
      <c r="B40" s="117" t="s">
        <v>688</v>
      </c>
      <c r="C40" s="897"/>
      <c r="D40" s="903"/>
      <c r="E40" s="146"/>
      <c r="F40" s="33"/>
    </row>
    <row r="41" spans="1:6" ht="15.5" x14ac:dyDescent="0.35">
      <c r="A41" s="148"/>
      <c r="B41" s="117" t="s">
        <v>689</v>
      </c>
      <c r="C41" s="904"/>
      <c r="D41" s="905"/>
      <c r="E41" s="67"/>
      <c r="F41" s="33"/>
    </row>
    <row r="42" spans="1:6" ht="15.5" x14ac:dyDescent="0.35">
      <c r="A42" s="148"/>
      <c r="B42" s="117" t="s">
        <v>690</v>
      </c>
      <c r="C42" s="897"/>
      <c r="D42" s="903"/>
      <c r="E42" s="67" t="s">
        <v>691</v>
      </c>
      <c r="F42" s="33"/>
    </row>
    <row r="43" spans="1:6" ht="15.5" x14ac:dyDescent="0.35">
      <c r="A43" s="148"/>
      <c r="B43" s="117" t="s">
        <v>692</v>
      </c>
      <c r="C43" s="904"/>
      <c r="D43" s="905"/>
      <c r="E43" s="67"/>
      <c r="F43" s="33"/>
    </row>
    <row r="44" spans="1:6" ht="16" thickBot="1" x14ac:dyDescent="0.4">
      <c r="A44" s="148"/>
      <c r="B44" s="114" t="s">
        <v>693</v>
      </c>
      <c r="C44" s="899"/>
      <c r="D44" s="915"/>
      <c r="E44" s="146"/>
      <c r="F44" s="33"/>
    </row>
    <row r="45" spans="1:6" ht="15.5" x14ac:dyDescent="0.35">
      <c r="A45" s="148"/>
      <c r="B45" s="148"/>
      <c r="C45" s="92"/>
      <c r="D45" s="92"/>
      <c r="E45" s="67"/>
      <c r="F45" s="33"/>
    </row>
    <row r="46" spans="1:6" ht="16" thickBot="1" x14ac:dyDescent="0.4">
      <c r="A46" s="148" t="s">
        <v>670</v>
      </c>
      <c r="B46" s="148" t="s">
        <v>694</v>
      </c>
      <c r="C46" s="92"/>
      <c r="D46" s="92"/>
      <c r="E46" s="67"/>
      <c r="F46" s="33"/>
    </row>
    <row r="47" spans="1:6" ht="15.5" x14ac:dyDescent="0.35">
      <c r="A47" s="148"/>
      <c r="B47" s="116" t="s">
        <v>695</v>
      </c>
      <c r="C47" s="901"/>
      <c r="D47" s="902"/>
      <c r="E47" s="67"/>
      <c r="F47" s="33"/>
    </row>
    <row r="48" spans="1:6" ht="15.5" x14ac:dyDescent="0.35">
      <c r="A48" s="148"/>
      <c r="B48" s="117" t="s">
        <v>696</v>
      </c>
      <c r="C48" s="897"/>
      <c r="D48" s="903"/>
      <c r="E48" s="67"/>
      <c r="F48" s="33"/>
    </row>
    <row r="49" spans="1:6" ht="15.5" x14ac:dyDescent="0.35">
      <c r="A49" s="148"/>
      <c r="B49" s="117" t="s">
        <v>697</v>
      </c>
      <c r="C49" s="897"/>
      <c r="D49" s="903"/>
      <c r="E49" s="67"/>
      <c r="F49" s="33"/>
    </row>
    <row r="50" spans="1:6" ht="15.5" x14ac:dyDescent="0.35">
      <c r="A50" s="148"/>
      <c r="B50" s="117" t="s">
        <v>698</v>
      </c>
      <c r="C50" s="897"/>
      <c r="D50" s="903"/>
      <c r="E50" s="67"/>
      <c r="F50" s="33"/>
    </row>
    <row r="51" spans="1:6" ht="15.5" x14ac:dyDescent="0.35">
      <c r="A51" s="148"/>
      <c r="B51" s="117" t="s">
        <v>699</v>
      </c>
      <c r="C51" s="924" t="str">
        <f>IFERROR(C49/C48,"-")</f>
        <v>-</v>
      </c>
      <c r="D51" s="925"/>
      <c r="E51" s="67"/>
      <c r="F51" s="33"/>
    </row>
    <row r="52" spans="1:6" ht="15.5" x14ac:dyDescent="0.35">
      <c r="A52" s="148"/>
      <c r="B52" s="117" t="s">
        <v>700</v>
      </c>
      <c r="C52" s="897"/>
      <c r="D52" s="903"/>
      <c r="E52" s="67"/>
      <c r="F52" s="33"/>
    </row>
    <row r="53" spans="1:6" ht="16" thickBot="1" x14ac:dyDescent="0.4">
      <c r="A53" s="148"/>
      <c r="B53" s="114" t="s">
        <v>701</v>
      </c>
      <c r="C53" s="899"/>
      <c r="D53" s="915"/>
      <c r="E53" s="67"/>
      <c r="F53" s="33"/>
    </row>
    <row r="54" spans="1:6" ht="15.5" x14ac:dyDescent="0.35">
      <c r="A54" s="148"/>
      <c r="B54" s="148"/>
      <c r="C54" s="92"/>
      <c r="D54" s="92"/>
      <c r="E54" s="67"/>
      <c r="F54" s="33"/>
    </row>
    <row r="55" spans="1:6" ht="16" thickBot="1" x14ac:dyDescent="0.4">
      <c r="A55" s="148" t="s">
        <v>702</v>
      </c>
      <c r="B55" s="148" t="s">
        <v>703</v>
      </c>
      <c r="C55" s="92"/>
      <c r="D55" s="92"/>
      <c r="E55" s="67"/>
      <c r="F55" s="33"/>
    </row>
    <row r="56" spans="1:6" ht="15.5" x14ac:dyDescent="0.35">
      <c r="A56" s="148"/>
      <c r="B56" s="116" t="s">
        <v>704</v>
      </c>
      <c r="C56" s="926"/>
      <c r="D56" s="927"/>
      <c r="E56" s="67"/>
      <c r="F56" s="33"/>
    </row>
    <row r="57" spans="1:6" ht="15.5" x14ac:dyDescent="0.35">
      <c r="A57" s="148"/>
      <c r="B57" s="117" t="s">
        <v>705</v>
      </c>
      <c r="C57" s="916"/>
      <c r="D57" s="917"/>
      <c r="E57" s="67"/>
      <c r="F57" s="33"/>
    </row>
    <row r="58" spans="1:6" ht="15.5" x14ac:dyDescent="0.35">
      <c r="A58" s="148"/>
      <c r="B58" s="117" t="s">
        <v>706</v>
      </c>
      <c r="C58" s="916"/>
      <c r="D58" s="917"/>
      <c r="E58" s="67"/>
      <c r="F58" s="33"/>
    </row>
    <row r="59" spans="1:6" ht="16" thickBot="1" x14ac:dyDescent="0.4">
      <c r="A59" s="148"/>
      <c r="B59" s="114" t="s">
        <v>707</v>
      </c>
      <c r="C59" s="918"/>
      <c r="D59" s="919"/>
      <c r="E59" s="67"/>
      <c r="F59" s="33"/>
    </row>
    <row r="60" spans="1:6" ht="15.5" x14ac:dyDescent="0.35">
      <c r="A60" s="148"/>
      <c r="B60" s="148"/>
      <c r="C60" s="92"/>
      <c r="D60" s="92"/>
      <c r="E60" s="67"/>
      <c r="F60" s="33"/>
    </row>
    <row r="61" spans="1:6" ht="16" thickBot="1" x14ac:dyDescent="0.4">
      <c r="A61" s="148" t="s">
        <v>708</v>
      </c>
      <c r="B61" s="67" t="s">
        <v>709</v>
      </c>
      <c r="C61" s="92"/>
      <c r="D61" s="92"/>
      <c r="E61" s="67"/>
      <c r="F61" s="33"/>
    </row>
    <row r="62" spans="1:6" ht="15.5" x14ac:dyDescent="0.35">
      <c r="A62" s="148"/>
      <c r="B62" s="122"/>
      <c r="C62" s="123" t="s">
        <v>710</v>
      </c>
      <c r="D62" s="123" t="s">
        <v>711</v>
      </c>
      <c r="E62" s="124"/>
      <c r="F62" s="33"/>
    </row>
    <row r="63" spans="1:6" ht="15.5" x14ac:dyDescent="0.35">
      <c r="A63" s="148"/>
      <c r="B63" s="117" t="s">
        <v>712</v>
      </c>
      <c r="C63" s="125"/>
      <c r="D63" s="126"/>
      <c r="E63" s="920" t="s">
        <v>713</v>
      </c>
      <c r="F63" s="33"/>
    </row>
    <row r="64" spans="1:6" ht="15.5" x14ac:dyDescent="0.35">
      <c r="A64" s="148"/>
      <c r="B64" s="127" t="s">
        <v>714</v>
      </c>
      <c r="C64" s="125"/>
      <c r="D64" s="126"/>
      <c r="E64" s="921"/>
      <c r="F64" s="33"/>
    </row>
    <row r="65" spans="1:6" ht="15.5" x14ac:dyDescent="0.35">
      <c r="A65" s="148"/>
      <c r="B65" s="127" t="s">
        <v>715</v>
      </c>
      <c r="C65" s="125"/>
      <c r="D65" s="126"/>
      <c r="E65" s="921"/>
      <c r="F65" s="33"/>
    </row>
    <row r="66" spans="1:6" ht="15.5" x14ac:dyDescent="0.35">
      <c r="A66" s="148"/>
      <c r="B66" s="127" t="s">
        <v>716</v>
      </c>
      <c r="C66" s="125"/>
      <c r="D66" s="126"/>
      <c r="E66" s="921"/>
      <c r="F66" s="33"/>
    </row>
    <row r="67" spans="1:6" ht="15.5" x14ac:dyDescent="0.35">
      <c r="A67" s="148"/>
      <c r="B67" s="127" t="s">
        <v>717</v>
      </c>
      <c r="C67" s="125"/>
      <c r="D67" s="126"/>
      <c r="E67" s="921"/>
      <c r="F67" s="33"/>
    </row>
    <row r="68" spans="1:6" ht="15.5" x14ac:dyDescent="0.35">
      <c r="A68" s="148"/>
      <c r="B68" s="127" t="s">
        <v>718</v>
      </c>
      <c r="C68" s="125"/>
      <c r="D68" s="126"/>
      <c r="E68" s="921"/>
      <c r="F68" s="33"/>
    </row>
    <row r="69" spans="1:6" ht="15.5" x14ac:dyDescent="0.35">
      <c r="A69" s="148"/>
      <c r="B69" s="127" t="s">
        <v>719</v>
      </c>
      <c r="C69" s="125"/>
      <c r="D69" s="126"/>
      <c r="E69" s="922"/>
      <c r="F69" s="33"/>
    </row>
    <row r="70" spans="1:6" ht="15.5" x14ac:dyDescent="0.35">
      <c r="A70" s="148"/>
      <c r="B70" s="127" t="s">
        <v>720</v>
      </c>
      <c r="C70" s="125"/>
      <c r="D70" s="126"/>
      <c r="E70" s="920" t="s">
        <v>721</v>
      </c>
      <c r="F70" s="33"/>
    </row>
    <row r="71" spans="1:6" ht="15.5" x14ac:dyDescent="0.35">
      <c r="A71" s="148"/>
      <c r="B71" s="127" t="s">
        <v>722</v>
      </c>
      <c r="C71" s="125"/>
      <c r="D71" s="126"/>
      <c r="E71" s="921"/>
      <c r="F71" s="33"/>
    </row>
    <row r="72" spans="1:6" ht="15.5" x14ac:dyDescent="0.35">
      <c r="A72" s="148"/>
      <c r="B72" s="127" t="s">
        <v>723</v>
      </c>
      <c r="C72" s="125"/>
      <c r="D72" s="126"/>
      <c r="E72" s="921"/>
      <c r="F72" s="33"/>
    </row>
    <row r="73" spans="1:6" ht="15.5" x14ac:dyDescent="0.35">
      <c r="A73" s="148"/>
      <c r="B73" s="127" t="s">
        <v>724</v>
      </c>
      <c r="C73" s="125"/>
      <c r="D73" s="126"/>
      <c r="E73" s="921"/>
      <c r="F73" s="33"/>
    </row>
    <row r="74" spans="1:6" ht="15.5" x14ac:dyDescent="0.35">
      <c r="A74" s="148"/>
      <c r="B74" s="127" t="s">
        <v>725</v>
      </c>
      <c r="C74" s="125"/>
      <c r="D74" s="126"/>
      <c r="E74" s="921"/>
      <c r="F74" s="33"/>
    </row>
    <row r="75" spans="1:6" ht="16" thickBot="1" x14ac:dyDescent="0.4">
      <c r="A75" s="148"/>
      <c r="B75" s="128" t="s">
        <v>726</v>
      </c>
      <c r="C75" s="129"/>
      <c r="D75" s="130"/>
      <c r="E75" s="923"/>
      <c r="F75" s="33"/>
    </row>
    <row r="76" spans="1:6" ht="15.5" x14ac:dyDescent="0.35">
      <c r="A76" s="148"/>
      <c r="B76" s="67"/>
      <c r="C76" s="92"/>
      <c r="D76" s="92"/>
      <c r="E76" s="67"/>
      <c r="F76" s="33"/>
    </row>
    <row r="77" spans="1:6" ht="16" thickBot="1" x14ac:dyDescent="0.4">
      <c r="A77" s="148" t="s">
        <v>727</v>
      </c>
      <c r="B77" s="67" t="s">
        <v>728</v>
      </c>
      <c r="C77" s="92"/>
      <c r="D77" s="92"/>
      <c r="E77" s="67"/>
      <c r="F77" s="33"/>
    </row>
    <row r="78" spans="1:6" ht="15.5" x14ac:dyDescent="0.35">
      <c r="A78" s="148"/>
      <c r="B78" s="116" t="s">
        <v>729</v>
      </c>
      <c r="C78" s="901"/>
      <c r="D78" s="902"/>
      <c r="E78" s="67"/>
      <c r="F78" s="33"/>
    </row>
    <row r="79" spans="1:6" ht="15.5" x14ac:dyDescent="0.35">
      <c r="A79" s="148"/>
      <c r="B79" s="117" t="s">
        <v>730</v>
      </c>
      <c r="C79" s="897"/>
      <c r="D79" s="903"/>
      <c r="E79" s="67"/>
      <c r="F79" s="33"/>
    </row>
    <row r="80" spans="1:6" ht="15.5" x14ac:dyDescent="0.35">
      <c r="A80" s="148"/>
      <c r="B80" s="117" t="s">
        <v>731</v>
      </c>
      <c r="C80" s="897"/>
      <c r="D80" s="903"/>
      <c r="E80" s="67"/>
      <c r="F80" s="33"/>
    </row>
    <row r="81" spans="1:6" ht="15.5" x14ac:dyDescent="0.35">
      <c r="A81" s="148"/>
      <c r="B81" s="117" t="s">
        <v>732</v>
      </c>
      <c r="C81" s="897"/>
      <c r="D81" s="903"/>
      <c r="E81" s="67"/>
      <c r="F81" s="33"/>
    </row>
    <row r="82" spans="1:6" ht="15.5" x14ac:dyDescent="0.35">
      <c r="A82" s="148"/>
      <c r="B82" s="117" t="s">
        <v>733</v>
      </c>
      <c r="C82" s="897"/>
      <c r="D82" s="903"/>
      <c r="E82" s="67"/>
      <c r="F82" s="33"/>
    </row>
    <row r="83" spans="1:6" ht="15.5" x14ac:dyDescent="0.35">
      <c r="A83" s="148"/>
      <c r="B83" s="117" t="s">
        <v>734</v>
      </c>
      <c r="C83" s="897"/>
      <c r="D83" s="903"/>
      <c r="E83" s="67"/>
      <c r="F83" s="33"/>
    </row>
    <row r="84" spans="1:6" ht="15.5" x14ac:dyDescent="0.35">
      <c r="A84" s="148"/>
      <c r="B84" s="117" t="s">
        <v>735</v>
      </c>
      <c r="C84" s="897"/>
      <c r="D84" s="903"/>
      <c r="E84" s="67"/>
      <c r="F84" s="33"/>
    </row>
    <row r="85" spans="1:6" ht="15.5" x14ac:dyDescent="0.35">
      <c r="A85" s="148"/>
      <c r="B85" s="117" t="s">
        <v>736</v>
      </c>
      <c r="C85" s="897"/>
      <c r="D85" s="903"/>
      <c r="E85" s="67"/>
      <c r="F85" s="33"/>
    </row>
    <row r="86" spans="1:6" ht="16" thickBot="1" x14ac:dyDescent="0.4">
      <c r="A86" s="148"/>
      <c r="B86" s="114" t="s">
        <v>737</v>
      </c>
      <c r="C86" s="899"/>
      <c r="D86" s="915"/>
      <c r="E86" s="67"/>
      <c r="F86" s="33"/>
    </row>
    <row r="87" spans="1:6" ht="15.5" x14ac:dyDescent="0.35">
      <c r="A87" s="148"/>
      <c r="B87" s="67"/>
      <c r="C87" s="92"/>
      <c r="D87" s="92"/>
      <c r="E87" s="67"/>
      <c r="F87" s="33"/>
    </row>
    <row r="88" spans="1:6" ht="16" thickBot="1" x14ac:dyDescent="0.4">
      <c r="A88" s="148" t="s">
        <v>727</v>
      </c>
      <c r="B88" s="67" t="s">
        <v>738</v>
      </c>
      <c r="C88" s="92"/>
      <c r="D88" s="92"/>
      <c r="E88" s="67"/>
      <c r="F88" s="33"/>
    </row>
    <row r="89" spans="1:6" ht="15.5" x14ac:dyDescent="0.35">
      <c r="A89" s="148"/>
      <c r="B89" s="116" t="s">
        <v>739</v>
      </c>
      <c r="C89" s="901"/>
      <c r="D89" s="902"/>
      <c r="E89" s="67"/>
      <c r="F89" s="33"/>
    </row>
    <row r="90" spans="1:6" ht="16" thickBot="1" x14ac:dyDescent="0.4">
      <c r="A90" s="148"/>
      <c r="B90" s="114" t="s">
        <v>740</v>
      </c>
      <c r="C90" s="899"/>
      <c r="D90" s="915"/>
      <c r="E90" s="67"/>
      <c r="F90" s="33"/>
    </row>
    <row r="91" spans="1:6" ht="15.5" x14ac:dyDescent="0.35">
      <c r="A91" s="148"/>
      <c r="B91" s="67"/>
      <c r="C91" s="92"/>
      <c r="D91" s="92"/>
      <c r="E91" s="67"/>
      <c r="F91" s="33"/>
    </row>
    <row r="92" spans="1:6" ht="16" thickBot="1" x14ac:dyDescent="0.4">
      <c r="A92" s="148" t="s">
        <v>727</v>
      </c>
      <c r="B92" s="67" t="s">
        <v>741</v>
      </c>
      <c r="C92" s="92"/>
      <c r="D92" s="92"/>
      <c r="E92" s="67"/>
      <c r="F92" s="33"/>
    </row>
    <row r="93" spans="1:6" ht="15.5" x14ac:dyDescent="0.35">
      <c r="A93" s="148"/>
      <c r="B93" s="116" t="s">
        <v>742</v>
      </c>
      <c r="C93" s="901"/>
      <c r="D93" s="914"/>
      <c r="E93" s="67"/>
      <c r="F93" s="33"/>
    </row>
    <row r="94" spans="1:6" ht="15.5" x14ac:dyDescent="0.35">
      <c r="A94" s="148"/>
      <c r="B94" s="117" t="s">
        <v>743</v>
      </c>
      <c r="C94" s="897"/>
      <c r="D94" s="898"/>
      <c r="E94" s="67"/>
      <c r="F94" s="33"/>
    </row>
    <row r="95" spans="1:6" ht="15.5" x14ac:dyDescent="0.35">
      <c r="A95" s="148"/>
      <c r="B95" s="117" t="s">
        <v>744</v>
      </c>
      <c r="C95" s="897"/>
      <c r="D95" s="898"/>
      <c r="E95" s="67"/>
      <c r="F95" s="33"/>
    </row>
    <row r="96" spans="1:6" ht="15.5" x14ac:dyDescent="0.35">
      <c r="A96" s="148"/>
      <c r="B96" s="117" t="s">
        <v>745</v>
      </c>
      <c r="C96" s="897"/>
      <c r="D96" s="898"/>
      <c r="E96" s="67"/>
      <c r="F96" s="33"/>
    </row>
    <row r="97" spans="1:6" ht="16" thickBot="1" x14ac:dyDescent="0.4">
      <c r="A97" s="148"/>
      <c r="B97" s="114" t="s">
        <v>746</v>
      </c>
      <c r="C97" s="899"/>
      <c r="D97" s="900"/>
      <c r="E97" s="67"/>
      <c r="F97" s="33"/>
    </row>
    <row r="98" spans="1:6" ht="15.5" x14ac:dyDescent="0.35">
      <c r="A98" s="148"/>
      <c r="B98" s="67"/>
      <c r="C98" s="92"/>
      <c r="D98" s="92"/>
      <c r="E98" s="67"/>
      <c r="F98" s="33"/>
    </row>
    <row r="99" spans="1:6" ht="16" thickBot="1" x14ac:dyDescent="0.4">
      <c r="A99" s="148" t="s">
        <v>727</v>
      </c>
      <c r="B99" s="67" t="s">
        <v>747</v>
      </c>
      <c r="C99" s="92"/>
      <c r="D99" s="92"/>
      <c r="E99" s="67"/>
      <c r="F99" s="33"/>
    </row>
    <row r="100" spans="1:6" ht="15.5" x14ac:dyDescent="0.35">
      <c r="A100" s="148"/>
      <c r="B100" s="122" t="s">
        <v>748</v>
      </c>
      <c r="C100" s="123"/>
      <c r="D100" s="123"/>
      <c r="E100" s="67"/>
      <c r="F100" s="33"/>
    </row>
    <row r="101" spans="1:6" ht="15.5" x14ac:dyDescent="0.35">
      <c r="A101" s="148"/>
      <c r="B101" s="127" t="s">
        <v>749</v>
      </c>
      <c r="C101" s="897"/>
      <c r="D101" s="898"/>
      <c r="E101" s="67"/>
      <c r="F101" s="33"/>
    </row>
    <row r="102" spans="1:6" ht="15.5" x14ac:dyDescent="0.35">
      <c r="A102" s="148"/>
      <c r="B102" s="131" t="s">
        <v>750</v>
      </c>
      <c r="C102" s="897"/>
      <c r="D102" s="898"/>
      <c r="E102" s="67"/>
      <c r="F102" s="33"/>
    </row>
    <row r="103" spans="1:6" ht="15.5" x14ac:dyDescent="0.35">
      <c r="A103" s="148"/>
      <c r="B103" s="127" t="s">
        <v>751</v>
      </c>
      <c r="C103" s="897"/>
      <c r="D103" s="898"/>
      <c r="E103" s="67"/>
      <c r="F103" s="33"/>
    </row>
    <row r="104" spans="1:6" ht="15.5" x14ac:dyDescent="0.35">
      <c r="A104" s="148"/>
      <c r="B104" s="127" t="s">
        <v>750</v>
      </c>
      <c r="C104" s="897"/>
      <c r="D104" s="898"/>
      <c r="E104" s="67"/>
      <c r="F104" s="33"/>
    </row>
    <row r="105" spans="1:6" ht="15.5" x14ac:dyDescent="0.35">
      <c r="A105" s="148"/>
      <c r="B105" s="127" t="s">
        <v>752</v>
      </c>
      <c r="C105" s="897"/>
      <c r="D105" s="898"/>
      <c r="E105" s="67"/>
      <c r="F105" s="33"/>
    </row>
    <row r="106" spans="1:6" ht="15.5" x14ac:dyDescent="0.35">
      <c r="A106" s="148"/>
      <c r="B106" s="132" t="s">
        <v>753</v>
      </c>
      <c r="C106" s="133"/>
      <c r="D106" s="133"/>
      <c r="E106" s="67"/>
      <c r="F106" s="33"/>
    </row>
    <row r="107" spans="1:6" ht="16" thickBot="1" x14ac:dyDescent="0.4">
      <c r="A107" s="148"/>
      <c r="B107" s="128" t="s">
        <v>754</v>
      </c>
      <c r="C107" s="899"/>
      <c r="D107" s="900"/>
      <c r="E107" s="67"/>
      <c r="F107" s="33"/>
    </row>
    <row r="108" spans="1:6" ht="15.5" x14ac:dyDescent="0.35">
      <c r="A108" s="33"/>
      <c r="E108" s="67"/>
      <c r="F108" s="33"/>
    </row>
    <row r="109" spans="1:6" x14ac:dyDescent="0.25">
      <c r="A109" s="33"/>
      <c r="E109" s="33"/>
      <c r="F109" s="33"/>
    </row>
    <row r="110" spans="1:6" ht="16" thickBot="1" x14ac:dyDescent="0.4">
      <c r="A110" s="141" t="s">
        <v>171</v>
      </c>
      <c r="B110" s="59" t="s">
        <v>755</v>
      </c>
      <c r="C110" s="115"/>
      <c r="D110" s="115"/>
      <c r="E110" s="67"/>
      <c r="F110" s="33"/>
    </row>
    <row r="111" spans="1:6" ht="15.5" x14ac:dyDescent="0.35">
      <c r="A111" s="33"/>
      <c r="B111" s="134" t="s">
        <v>756</v>
      </c>
      <c r="C111" s="928" t="s">
        <v>757</v>
      </c>
      <c r="D111" s="929"/>
      <c r="E111" s="33"/>
      <c r="F111" s="33"/>
    </row>
    <row r="112" spans="1:6" ht="15.5" x14ac:dyDescent="0.35">
      <c r="A112" s="33"/>
      <c r="B112" s="127" t="s">
        <v>758</v>
      </c>
      <c r="C112" s="897"/>
      <c r="D112" s="903"/>
      <c r="E112" s="33"/>
      <c r="F112" s="33"/>
    </row>
    <row r="113" spans="1:6" ht="15.5" x14ac:dyDescent="0.35">
      <c r="A113" s="33"/>
      <c r="B113" s="127" t="s">
        <v>759</v>
      </c>
      <c r="C113" s="897"/>
      <c r="D113" s="903"/>
      <c r="E113" s="33"/>
      <c r="F113" s="33"/>
    </row>
    <row r="114" spans="1:6" ht="15.5" x14ac:dyDescent="0.35">
      <c r="A114" s="33"/>
      <c r="B114" s="127" t="s">
        <v>760</v>
      </c>
      <c r="C114" s="897"/>
      <c r="D114" s="903"/>
      <c r="E114" s="33"/>
      <c r="F114" s="33"/>
    </row>
    <row r="115" spans="1:6" ht="15.5" x14ac:dyDescent="0.35">
      <c r="A115" s="33"/>
      <c r="B115" s="127" t="s">
        <v>761</v>
      </c>
      <c r="C115" s="897"/>
      <c r="D115" s="903"/>
      <c r="E115" s="33"/>
      <c r="F115" s="33"/>
    </row>
    <row r="116" spans="1:6" ht="15.5" x14ac:dyDescent="0.35">
      <c r="A116" s="33"/>
      <c r="B116" s="127" t="s">
        <v>762</v>
      </c>
      <c r="C116" s="897"/>
      <c r="D116" s="903"/>
      <c r="E116" s="33"/>
      <c r="F116" s="33"/>
    </row>
    <row r="117" spans="1:6" ht="15.5" x14ac:dyDescent="0.35">
      <c r="A117" s="33"/>
      <c r="B117" s="127" t="s">
        <v>763</v>
      </c>
      <c r="C117" s="897"/>
      <c r="D117" s="903"/>
      <c r="E117" s="33"/>
      <c r="F117" s="33"/>
    </row>
    <row r="118" spans="1:6" ht="15.5" x14ac:dyDescent="0.35">
      <c r="A118" s="33"/>
      <c r="B118" s="127" t="s">
        <v>764</v>
      </c>
      <c r="C118" s="897"/>
      <c r="D118" s="903"/>
      <c r="E118" s="33"/>
      <c r="F118" s="33"/>
    </row>
    <row r="119" spans="1:6" ht="15.5" x14ac:dyDescent="0.35">
      <c r="A119" s="33"/>
      <c r="B119" s="930" t="s">
        <v>765</v>
      </c>
      <c r="C119" s="931"/>
      <c r="D119" s="932"/>
      <c r="E119" s="33"/>
      <c r="F119" s="33"/>
    </row>
    <row r="120" spans="1:6" ht="15.5" x14ac:dyDescent="0.35">
      <c r="A120" s="33"/>
      <c r="B120" s="127" t="s">
        <v>766</v>
      </c>
      <c r="C120" s="897"/>
      <c r="D120" s="903"/>
      <c r="E120" s="33"/>
      <c r="F120" s="33"/>
    </row>
    <row r="121" spans="1:6" ht="15.5" x14ac:dyDescent="0.35">
      <c r="A121" s="33"/>
      <c r="B121" s="127" t="s">
        <v>767</v>
      </c>
      <c r="C121" s="897"/>
      <c r="D121" s="903"/>
      <c r="E121" s="33"/>
      <c r="F121" s="33"/>
    </row>
    <row r="122" spans="1:6" ht="15.5" x14ac:dyDescent="0.35">
      <c r="A122" s="33"/>
      <c r="B122" s="127" t="s">
        <v>768</v>
      </c>
      <c r="C122" s="897"/>
      <c r="D122" s="903"/>
      <c r="E122" s="33"/>
      <c r="F122" s="33"/>
    </row>
    <row r="123" spans="1:6" ht="15.5" x14ac:dyDescent="0.35">
      <c r="A123" s="33"/>
      <c r="B123" s="127" t="s">
        <v>769</v>
      </c>
      <c r="C123" s="897"/>
      <c r="D123" s="903"/>
      <c r="E123" s="33"/>
      <c r="F123" s="33"/>
    </row>
    <row r="124" spans="1:6" ht="15.5" x14ac:dyDescent="0.35">
      <c r="A124" s="33"/>
      <c r="B124" s="127" t="s">
        <v>770</v>
      </c>
      <c r="C124" s="897"/>
      <c r="D124" s="903"/>
      <c r="E124" s="33"/>
      <c r="F124" s="33"/>
    </row>
    <row r="125" spans="1:6" ht="15.5" x14ac:dyDescent="0.35">
      <c r="A125" s="33"/>
      <c r="B125" s="127" t="s">
        <v>771</v>
      </c>
      <c r="C125" s="897"/>
      <c r="D125" s="903"/>
      <c r="E125" s="33"/>
      <c r="F125" s="33"/>
    </row>
    <row r="126" spans="1:6" ht="15.5" x14ac:dyDescent="0.35">
      <c r="A126" s="33"/>
      <c r="B126" s="127" t="s">
        <v>772</v>
      </c>
      <c r="C126" s="897"/>
      <c r="D126" s="903"/>
      <c r="E126" s="33"/>
      <c r="F126" s="33"/>
    </row>
    <row r="127" spans="1:6" ht="15.5" x14ac:dyDescent="0.35">
      <c r="A127" s="33"/>
      <c r="B127" s="930" t="s">
        <v>773</v>
      </c>
      <c r="C127" s="931"/>
      <c r="D127" s="932"/>
      <c r="E127" s="33"/>
      <c r="F127" s="33"/>
    </row>
    <row r="128" spans="1:6" ht="15.5" x14ac:dyDescent="0.35">
      <c r="A128" s="33"/>
      <c r="B128" s="127" t="s">
        <v>774</v>
      </c>
      <c r="C128" s="897"/>
      <c r="D128" s="903"/>
      <c r="E128" s="33"/>
      <c r="F128" s="33"/>
    </row>
    <row r="129" spans="1:6" ht="15.5" x14ac:dyDescent="0.35">
      <c r="A129" s="33"/>
      <c r="B129" s="127" t="s">
        <v>775</v>
      </c>
      <c r="C129" s="897"/>
      <c r="D129" s="903"/>
      <c r="E129" s="33"/>
      <c r="F129" s="33"/>
    </row>
    <row r="130" spans="1:6" ht="15.5" x14ac:dyDescent="0.35">
      <c r="A130" s="33"/>
      <c r="B130" s="127" t="s">
        <v>776</v>
      </c>
      <c r="C130" s="897"/>
      <c r="D130" s="903"/>
      <c r="E130" s="33"/>
      <c r="F130" s="33"/>
    </row>
    <row r="131" spans="1:6" ht="15.5" x14ac:dyDescent="0.35">
      <c r="A131" s="33"/>
      <c r="B131" s="127" t="s">
        <v>777</v>
      </c>
      <c r="C131" s="897"/>
      <c r="D131" s="903"/>
      <c r="E131" s="33"/>
      <c r="F131" s="33"/>
    </row>
    <row r="132" spans="1:6" ht="15.5" x14ac:dyDescent="0.35">
      <c r="A132" s="33"/>
      <c r="B132" s="127" t="s">
        <v>778</v>
      </c>
      <c r="C132" s="897"/>
      <c r="D132" s="903"/>
      <c r="E132" s="33"/>
      <c r="F132" s="33"/>
    </row>
    <row r="133" spans="1:6" ht="15.5" x14ac:dyDescent="0.35">
      <c r="A133" s="33"/>
      <c r="B133" s="127" t="s">
        <v>779</v>
      </c>
      <c r="C133" s="897"/>
      <c r="D133" s="903"/>
      <c r="E133" s="33"/>
      <c r="F133" s="33"/>
    </row>
    <row r="134" spans="1:6" ht="15.5" x14ac:dyDescent="0.35">
      <c r="A134" s="33"/>
      <c r="B134" s="127" t="s">
        <v>780</v>
      </c>
      <c r="C134" s="897"/>
      <c r="D134" s="903"/>
      <c r="E134" s="33"/>
      <c r="F134" s="33"/>
    </row>
    <row r="135" spans="1:6" ht="15.5" x14ac:dyDescent="0.35">
      <c r="A135" s="33"/>
      <c r="B135" s="127" t="s">
        <v>781</v>
      </c>
      <c r="C135" s="897"/>
      <c r="D135" s="903"/>
      <c r="E135" s="33"/>
      <c r="F135" s="33"/>
    </row>
    <row r="136" spans="1:6" ht="15.5" x14ac:dyDescent="0.35">
      <c r="A136" s="33"/>
      <c r="B136" s="930" t="s">
        <v>782</v>
      </c>
      <c r="C136" s="931"/>
      <c r="D136" s="932"/>
      <c r="E136" s="33"/>
      <c r="F136" s="33"/>
    </row>
    <row r="137" spans="1:6" ht="15.5" x14ac:dyDescent="0.35">
      <c r="A137" s="33"/>
      <c r="B137" s="127" t="s">
        <v>783</v>
      </c>
      <c r="C137" s="897"/>
      <c r="D137" s="903"/>
      <c r="E137" s="33"/>
      <c r="F137" s="33"/>
    </row>
    <row r="138" spans="1:6" ht="15.5" x14ac:dyDescent="0.35">
      <c r="A138" s="33"/>
      <c r="B138" s="127" t="s">
        <v>784</v>
      </c>
      <c r="C138" s="897"/>
      <c r="D138" s="903"/>
      <c r="E138" s="33"/>
      <c r="F138" s="33"/>
    </row>
    <row r="139" spans="1:6" ht="15.5" x14ac:dyDescent="0.35">
      <c r="A139" s="33"/>
      <c r="B139" s="127" t="s">
        <v>785</v>
      </c>
      <c r="C139" s="897"/>
      <c r="D139" s="903"/>
      <c r="E139" s="33"/>
      <c r="F139" s="33"/>
    </row>
    <row r="140" spans="1:6" ht="15.5" x14ac:dyDescent="0.35">
      <c r="A140" s="33"/>
      <c r="B140" s="127" t="s">
        <v>786</v>
      </c>
      <c r="C140" s="897"/>
      <c r="D140" s="903"/>
      <c r="E140" s="33"/>
      <c r="F140" s="33"/>
    </row>
    <row r="141" spans="1:6" ht="15.5" x14ac:dyDescent="0.35">
      <c r="A141" s="33"/>
      <c r="B141" s="127" t="s">
        <v>787</v>
      </c>
      <c r="C141" s="897"/>
      <c r="D141" s="903"/>
      <c r="E141" s="33"/>
      <c r="F141" s="33"/>
    </row>
    <row r="142" spans="1:6" ht="15.5" x14ac:dyDescent="0.35">
      <c r="A142" s="33"/>
      <c r="B142" s="127" t="s">
        <v>788</v>
      </c>
      <c r="C142" s="897"/>
      <c r="D142" s="903"/>
      <c r="E142" s="33"/>
      <c r="F142" s="33"/>
    </row>
    <row r="143" spans="1:6" ht="15.5" x14ac:dyDescent="0.35">
      <c r="A143" s="33"/>
      <c r="B143" s="127" t="s">
        <v>789</v>
      </c>
      <c r="C143" s="897"/>
      <c r="D143" s="903"/>
      <c r="E143" s="33"/>
      <c r="F143" s="33"/>
    </row>
    <row r="144" spans="1:6" ht="15.5" x14ac:dyDescent="0.35">
      <c r="A144" s="33"/>
      <c r="B144" s="127" t="s">
        <v>790</v>
      </c>
      <c r="C144" s="897"/>
      <c r="D144" s="903"/>
      <c r="E144" s="33"/>
      <c r="F144" s="33"/>
    </row>
    <row r="145" spans="1:6" ht="15.5" x14ac:dyDescent="0.35">
      <c r="A145" s="33"/>
      <c r="B145" s="127" t="s">
        <v>791</v>
      </c>
      <c r="C145" s="897"/>
      <c r="D145" s="903"/>
      <c r="E145" s="33"/>
      <c r="F145" s="33"/>
    </row>
    <row r="146" spans="1:6" ht="15.5" x14ac:dyDescent="0.35">
      <c r="A146" s="33"/>
      <c r="B146" s="127" t="s">
        <v>792</v>
      </c>
      <c r="C146" s="897"/>
      <c r="D146" s="903"/>
      <c r="E146" s="33"/>
      <c r="F146" s="33"/>
    </row>
    <row r="147" spans="1:6" ht="15.5" x14ac:dyDescent="0.35">
      <c r="A147" s="33"/>
      <c r="B147" s="127" t="s">
        <v>793</v>
      </c>
      <c r="C147" s="897"/>
      <c r="D147" s="903"/>
      <c r="E147" s="33"/>
      <c r="F147" s="33"/>
    </row>
    <row r="148" spans="1:6" ht="15.5" x14ac:dyDescent="0.35">
      <c r="A148" s="33"/>
      <c r="B148" s="930" t="s">
        <v>794</v>
      </c>
      <c r="C148" s="931"/>
      <c r="D148" s="932"/>
      <c r="E148" s="33"/>
      <c r="F148" s="33"/>
    </row>
    <row r="149" spans="1:6" ht="15.5" x14ac:dyDescent="0.35">
      <c r="A149" s="33"/>
      <c r="B149" s="127" t="s">
        <v>795</v>
      </c>
      <c r="C149" s="897"/>
      <c r="D149" s="903"/>
      <c r="E149" s="33"/>
      <c r="F149" s="33"/>
    </row>
    <row r="150" spans="1:6" ht="15.5" x14ac:dyDescent="0.35">
      <c r="A150" s="33"/>
      <c r="B150" s="127" t="s">
        <v>796</v>
      </c>
      <c r="C150" s="897"/>
      <c r="D150" s="903"/>
      <c r="E150" s="33"/>
      <c r="F150" s="33"/>
    </row>
    <row r="151" spans="1:6" ht="15.5" x14ac:dyDescent="0.35">
      <c r="A151" s="33"/>
      <c r="B151" s="127" t="s">
        <v>797</v>
      </c>
      <c r="C151" s="897"/>
      <c r="D151" s="903"/>
      <c r="E151" s="33"/>
      <c r="F151" s="33"/>
    </row>
    <row r="152" spans="1:6" ht="15.5" x14ac:dyDescent="0.35">
      <c r="A152" s="33"/>
      <c r="B152" s="127" t="s">
        <v>798</v>
      </c>
      <c r="C152" s="897"/>
      <c r="D152" s="903"/>
      <c r="E152" s="33"/>
      <c r="F152" s="33"/>
    </row>
    <row r="153" spans="1:6" ht="15.5" x14ac:dyDescent="0.35">
      <c r="A153" s="33"/>
      <c r="B153" s="127" t="s">
        <v>799</v>
      </c>
      <c r="C153" s="897"/>
      <c r="D153" s="903"/>
      <c r="E153" s="32" t="s">
        <v>800</v>
      </c>
      <c r="F153" s="33"/>
    </row>
    <row r="154" spans="1:6" ht="15.5" x14ac:dyDescent="0.35">
      <c r="A154" s="33"/>
      <c r="B154" s="127" t="s">
        <v>801</v>
      </c>
      <c r="C154" s="897"/>
      <c r="D154" s="903"/>
      <c r="E154" s="33"/>
      <c r="F154" s="33"/>
    </row>
    <row r="155" spans="1:6" ht="15.5" x14ac:dyDescent="0.35">
      <c r="A155" s="33"/>
      <c r="B155" s="135" t="s">
        <v>802</v>
      </c>
      <c r="C155" s="897"/>
      <c r="D155" s="903"/>
      <c r="E155" s="33"/>
      <c r="F155" s="33"/>
    </row>
    <row r="156" spans="1:6" ht="15.5" x14ac:dyDescent="0.35">
      <c r="A156" s="33"/>
      <c r="B156" s="135" t="s">
        <v>802</v>
      </c>
      <c r="C156" s="897"/>
      <c r="D156" s="903"/>
      <c r="E156" s="33"/>
      <c r="F156" s="33"/>
    </row>
    <row r="157" spans="1:6" ht="15.5" x14ac:dyDescent="0.35">
      <c r="A157" s="33"/>
      <c r="B157" s="135" t="s">
        <v>802</v>
      </c>
      <c r="C157" s="897"/>
      <c r="D157" s="903"/>
      <c r="E157" s="33"/>
      <c r="F157" s="33"/>
    </row>
    <row r="158" spans="1:6" ht="15.5" x14ac:dyDescent="0.35">
      <c r="A158" s="33"/>
      <c r="B158" s="135" t="s">
        <v>802</v>
      </c>
      <c r="C158" s="897"/>
      <c r="D158" s="903"/>
      <c r="E158" s="33"/>
      <c r="F158" s="33"/>
    </row>
    <row r="159" spans="1:6" ht="15.5" x14ac:dyDescent="0.35">
      <c r="A159" s="33"/>
      <c r="B159" s="135" t="s">
        <v>802</v>
      </c>
      <c r="C159" s="897"/>
      <c r="D159" s="903"/>
      <c r="E159" s="33"/>
      <c r="F159" s="33"/>
    </row>
    <row r="160" spans="1:6" ht="31.5" thickBot="1" x14ac:dyDescent="0.4">
      <c r="A160" s="33"/>
      <c r="B160" s="136" t="s">
        <v>803</v>
      </c>
      <c r="C160" s="899"/>
      <c r="D160" s="915"/>
      <c r="E160" s="33"/>
      <c r="F160" s="33"/>
    </row>
    <row r="161" spans="1:6" s="33" customFormat="1" ht="12" customHeight="1" x14ac:dyDescent="0.25"/>
    <row r="162" spans="1:6" s="33" customFormat="1" ht="12" customHeight="1" thickBot="1" x14ac:dyDescent="0.3"/>
    <row r="163" spans="1:6" ht="108.5" x14ac:dyDescent="0.35">
      <c r="A163" s="33"/>
      <c r="B163" s="122"/>
      <c r="C163" s="137" t="s">
        <v>804</v>
      </c>
      <c r="D163" s="221" t="s">
        <v>805</v>
      </c>
      <c r="E163" s="33"/>
      <c r="F163" s="33"/>
    </row>
    <row r="164" spans="1:6" ht="15" customHeight="1" x14ac:dyDescent="0.35">
      <c r="A164" s="33"/>
      <c r="B164" s="117" t="s">
        <v>806</v>
      </c>
      <c r="C164" s="138"/>
      <c r="D164" s="120"/>
      <c r="E164" s="33"/>
      <c r="F164" s="33"/>
    </row>
    <row r="165" spans="1:6" ht="15" customHeight="1" x14ac:dyDescent="0.35">
      <c r="A165" s="33"/>
      <c r="B165" s="117" t="s">
        <v>807</v>
      </c>
      <c r="C165" s="138"/>
      <c r="D165" s="120"/>
      <c r="E165" s="33"/>
      <c r="F165" s="33"/>
    </row>
    <row r="166" spans="1:6" ht="15" customHeight="1" x14ac:dyDescent="0.35">
      <c r="A166" s="33"/>
      <c r="B166" s="117" t="s">
        <v>808</v>
      </c>
      <c r="C166" s="138"/>
      <c r="D166" s="120"/>
      <c r="E166" s="33"/>
      <c r="F166" s="33"/>
    </row>
    <row r="167" spans="1:6" ht="15" customHeight="1" thickBot="1" x14ac:dyDescent="0.4">
      <c r="A167" s="33"/>
      <c r="B167" s="114" t="s">
        <v>809</v>
      </c>
      <c r="C167" s="139"/>
      <c r="D167" s="121"/>
      <c r="E167" s="33"/>
      <c r="F167" s="33"/>
    </row>
    <row r="168" spans="1:6" ht="12" customHeight="1" x14ac:dyDescent="0.25">
      <c r="A168" s="33"/>
      <c r="B168" s="33"/>
      <c r="C168" s="33"/>
      <c r="D168" s="33"/>
      <c r="E168" s="33"/>
    </row>
    <row r="169" spans="1:6" x14ac:dyDescent="0.25">
      <c r="A169" s="33"/>
      <c r="B169" s="33"/>
      <c r="C169" s="33"/>
      <c r="D169" s="33"/>
      <c r="E169" s="33"/>
      <c r="F169" s="33"/>
    </row>
    <row r="170" spans="1:6" x14ac:dyDescent="0.25">
      <c r="A170" s="33"/>
      <c r="B170" s="33"/>
      <c r="C170" s="33"/>
      <c r="D170" s="33"/>
      <c r="E170" s="33"/>
      <c r="F170" s="33"/>
    </row>
    <row r="171" spans="1:6" x14ac:dyDescent="0.25">
      <c r="A171" s="33"/>
      <c r="B171" s="33"/>
      <c r="C171" s="33"/>
      <c r="D171" s="33"/>
      <c r="E171" s="33"/>
      <c r="F171" s="33"/>
    </row>
    <row r="172" spans="1:6" x14ac:dyDescent="0.25">
      <c r="A172" s="33"/>
      <c r="B172" s="33"/>
      <c r="C172" s="33"/>
      <c r="D172" s="33"/>
      <c r="E172" s="33"/>
      <c r="F172" s="33"/>
    </row>
    <row r="173" spans="1:6" x14ac:dyDescent="0.25">
      <c r="A173" s="33"/>
      <c r="B173" s="33"/>
      <c r="C173" s="33"/>
      <c r="D173" s="33"/>
      <c r="E173" s="33"/>
      <c r="F173" s="33"/>
    </row>
    <row r="174" spans="1:6" x14ac:dyDescent="0.25">
      <c r="A174" s="33"/>
      <c r="B174" s="33"/>
      <c r="C174" s="33"/>
      <c r="D174" s="33"/>
      <c r="E174" s="33"/>
      <c r="F174" s="33"/>
    </row>
    <row r="175" spans="1:6" x14ac:dyDescent="0.25">
      <c r="A175" s="33"/>
      <c r="B175" s="33"/>
      <c r="C175" s="33"/>
      <c r="D175" s="33"/>
      <c r="E175" s="33"/>
      <c r="F175" s="33"/>
    </row>
    <row r="176" spans="1:6" x14ac:dyDescent="0.25">
      <c r="A176" s="33"/>
      <c r="B176" s="33"/>
      <c r="C176" s="33"/>
      <c r="D176" s="33"/>
      <c r="E176" s="33"/>
      <c r="F176" s="33"/>
    </row>
    <row r="177" spans="1:6" x14ac:dyDescent="0.25">
      <c r="A177" s="33"/>
      <c r="B177" s="33"/>
      <c r="C177" s="33"/>
      <c r="D177" s="33"/>
      <c r="E177" s="33"/>
      <c r="F177" s="33"/>
    </row>
    <row r="178" spans="1:6" x14ac:dyDescent="0.25">
      <c r="A178" s="33"/>
      <c r="B178" s="33"/>
      <c r="C178" s="33"/>
      <c r="D178" s="33"/>
      <c r="E178" s="33"/>
      <c r="F178" s="33"/>
    </row>
    <row r="179" spans="1:6" x14ac:dyDescent="0.25">
      <c r="A179" s="33"/>
      <c r="B179" s="33"/>
      <c r="C179" s="33"/>
      <c r="D179" s="33"/>
      <c r="E179" s="33"/>
      <c r="F179" s="33"/>
    </row>
    <row r="180" spans="1:6" x14ac:dyDescent="0.25">
      <c r="A180" s="33"/>
      <c r="B180" s="33"/>
      <c r="C180" s="33"/>
      <c r="D180" s="33"/>
      <c r="E180" s="33"/>
      <c r="F180" s="33"/>
    </row>
    <row r="181" spans="1:6" x14ac:dyDescent="0.25">
      <c r="A181" s="33"/>
      <c r="B181" s="33"/>
      <c r="C181" s="33"/>
      <c r="D181" s="33"/>
      <c r="E181" s="33"/>
      <c r="F181" s="33"/>
    </row>
    <row r="182" spans="1:6" x14ac:dyDescent="0.25">
      <c r="A182" s="33"/>
      <c r="B182" s="33"/>
      <c r="C182" s="33"/>
      <c r="D182" s="33"/>
      <c r="E182" s="33"/>
      <c r="F182" s="33"/>
    </row>
    <row r="183" spans="1:6" x14ac:dyDescent="0.25">
      <c r="A183" s="33"/>
      <c r="B183" s="33"/>
      <c r="C183" s="33"/>
      <c r="D183" s="33"/>
      <c r="E183" s="33"/>
      <c r="F183" s="33"/>
    </row>
    <row r="184" spans="1:6" x14ac:dyDescent="0.25">
      <c r="A184" s="33"/>
      <c r="B184" s="33"/>
      <c r="C184" s="33"/>
      <c r="D184" s="33"/>
      <c r="E184" s="33"/>
      <c r="F184" s="33"/>
    </row>
    <row r="185" spans="1:6" x14ac:dyDescent="0.25">
      <c r="A185" s="33"/>
      <c r="B185" s="33"/>
      <c r="C185" s="33"/>
      <c r="D185" s="33"/>
      <c r="E185" s="33"/>
      <c r="F185" s="33"/>
    </row>
    <row r="186" spans="1:6" x14ac:dyDescent="0.25">
      <c r="A186" s="33"/>
      <c r="B186" s="33"/>
      <c r="C186" s="33"/>
      <c r="D186" s="33"/>
      <c r="E186" s="33"/>
      <c r="F186" s="33"/>
    </row>
    <row r="187" spans="1:6" x14ac:dyDescent="0.25">
      <c r="A187" s="33"/>
      <c r="B187" s="33"/>
      <c r="C187" s="33"/>
      <c r="D187" s="33"/>
      <c r="E187" s="33"/>
      <c r="F187" s="33"/>
    </row>
    <row r="188" spans="1:6" x14ac:dyDescent="0.25">
      <c r="A188" s="33"/>
      <c r="B188" s="33"/>
      <c r="C188" s="33"/>
      <c r="D188" s="33"/>
      <c r="E188" s="33"/>
      <c r="F188" s="33"/>
    </row>
    <row r="189" spans="1:6" x14ac:dyDescent="0.25">
      <c r="A189" s="33"/>
      <c r="B189" s="33"/>
      <c r="C189" s="33"/>
      <c r="D189" s="33"/>
      <c r="E189" s="33"/>
      <c r="F189" s="33"/>
    </row>
    <row r="190" spans="1:6" x14ac:dyDescent="0.25">
      <c r="A190" s="33"/>
      <c r="B190" s="33"/>
      <c r="C190" s="33"/>
      <c r="D190" s="33"/>
      <c r="E190" s="33"/>
      <c r="F190" s="33"/>
    </row>
    <row r="191" spans="1:6" x14ac:dyDescent="0.25">
      <c r="A191" s="33"/>
      <c r="B191" s="33"/>
      <c r="C191" s="33"/>
      <c r="D191" s="33"/>
      <c r="E191" s="33"/>
      <c r="F191" s="33"/>
    </row>
    <row r="192" spans="1:6" x14ac:dyDescent="0.25">
      <c r="A192" s="33"/>
      <c r="B192" s="33"/>
      <c r="C192" s="33"/>
      <c r="D192" s="33"/>
      <c r="E192" s="33"/>
      <c r="F192" s="33"/>
    </row>
    <row r="193" spans="1:6" x14ac:dyDescent="0.25">
      <c r="A193" s="33"/>
      <c r="B193" s="33"/>
      <c r="C193" s="33"/>
      <c r="D193" s="33"/>
      <c r="E193" s="33"/>
      <c r="F193" s="33"/>
    </row>
    <row r="194" spans="1:6" x14ac:dyDescent="0.25">
      <c r="A194" s="33"/>
      <c r="B194" s="33"/>
      <c r="C194" s="33"/>
      <c r="D194" s="33"/>
      <c r="E194" s="33"/>
      <c r="F194" s="33"/>
    </row>
    <row r="195" spans="1:6" x14ac:dyDescent="0.25">
      <c r="A195" s="33"/>
      <c r="B195" s="33"/>
      <c r="C195" s="33"/>
      <c r="D195" s="33"/>
      <c r="E195" s="33"/>
      <c r="F195" s="33"/>
    </row>
    <row r="196" spans="1:6" x14ac:dyDescent="0.25">
      <c r="A196" s="33"/>
      <c r="B196" s="33"/>
      <c r="C196" s="33"/>
      <c r="D196" s="33"/>
      <c r="E196" s="33"/>
      <c r="F196" s="33"/>
    </row>
    <row r="197" spans="1:6" x14ac:dyDescent="0.25">
      <c r="A197" s="33"/>
      <c r="B197" s="33"/>
      <c r="C197" s="33"/>
      <c r="D197" s="33"/>
      <c r="E197" s="33"/>
      <c r="F197" s="33"/>
    </row>
    <row r="198" spans="1:6" x14ac:dyDescent="0.25">
      <c r="A198" s="33"/>
      <c r="B198" s="33"/>
      <c r="C198" s="33"/>
      <c r="D198" s="33"/>
      <c r="E198" s="33"/>
      <c r="F198" s="33"/>
    </row>
    <row r="199" spans="1:6" x14ac:dyDescent="0.25">
      <c r="A199" s="33"/>
      <c r="B199" s="33"/>
      <c r="C199" s="33"/>
      <c r="D199" s="33"/>
      <c r="E199" s="33"/>
      <c r="F199" s="33"/>
    </row>
    <row r="200" spans="1:6" x14ac:dyDescent="0.25">
      <c r="A200" s="33"/>
      <c r="B200" s="33"/>
      <c r="C200" s="33"/>
      <c r="D200" s="33"/>
      <c r="E200" s="33"/>
      <c r="F200" s="33"/>
    </row>
    <row r="201" spans="1:6" x14ac:dyDescent="0.25">
      <c r="A201" s="33"/>
      <c r="B201" s="33"/>
      <c r="C201" s="33"/>
      <c r="D201" s="33"/>
      <c r="E201" s="33"/>
      <c r="F201" s="33"/>
    </row>
    <row r="202" spans="1:6" x14ac:dyDescent="0.25">
      <c r="A202" s="33"/>
      <c r="B202" s="33"/>
      <c r="C202" s="33"/>
      <c r="D202" s="33"/>
      <c r="E202" s="33"/>
      <c r="F202" s="33"/>
    </row>
    <row r="203" spans="1:6" x14ac:dyDescent="0.25">
      <c r="A203" s="33"/>
      <c r="B203" s="33"/>
      <c r="C203" s="33"/>
      <c r="D203" s="33"/>
      <c r="E203" s="33"/>
      <c r="F203" s="33"/>
    </row>
    <row r="204" spans="1:6" x14ac:dyDescent="0.25">
      <c r="A204" s="33"/>
      <c r="B204" s="33"/>
      <c r="C204" s="33"/>
      <c r="D204" s="33"/>
      <c r="E204" s="33"/>
      <c r="F204" s="33"/>
    </row>
    <row r="205" spans="1:6" x14ac:dyDescent="0.25">
      <c r="A205" s="33"/>
      <c r="B205" s="33"/>
      <c r="C205" s="33"/>
      <c r="D205" s="33"/>
      <c r="E205" s="33"/>
      <c r="F205" s="33"/>
    </row>
    <row r="206" spans="1:6" x14ac:dyDescent="0.25">
      <c r="A206" s="33"/>
      <c r="B206" s="33"/>
      <c r="C206" s="33"/>
      <c r="D206" s="33"/>
      <c r="E206" s="33"/>
      <c r="F206" s="33"/>
    </row>
    <row r="207" spans="1:6" x14ac:dyDescent="0.25">
      <c r="A207" s="33"/>
      <c r="B207" s="33"/>
      <c r="C207" s="33"/>
      <c r="D207" s="33"/>
      <c r="E207" s="33"/>
      <c r="F207" s="33"/>
    </row>
    <row r="208" spans="1:6" x14ac:dyDescent="0.25">
      <c r="A208" s="33"/>
      <c r="B208" s="33"/>
      <c r="C208" s="33"/>
      <c r="D208" s="33"/>
      <c r="E208" s="33"/>
      <c r="F208" s="33"/>
    </row>
    <row r="209" spans="1:6" x14ac:dyDescent="0.25">
      <c r="A209" s="33"/>
      <c r="B209" s="33"/>
      <c r="C209" s="33"/>
      <c r="D209" s="33"/>
      <c r="E209" s="33"/>
      <c r="F209" s="33"/>
    </row>
    <row r="210" spans="1:6" x14ac:dyDescent="0.25">
      <c r="A210" s="33"/>
      <c r="B210" s="33"/>
      <c r="C210" s="33"/>
      <c r="D210" s="33"/>
      <c r="E210" s="33"/>
      <c r="F210" s="33"/>
    </row>
    <row r="211" spans="1:6" x14ac:dyDescent="0.25">
      <c r="A211" s="33"/>
      <c r="B211" s="33"/>
      <c r="C211" s="33"/>
      <c r="D211" s="33"/>
      <c r="E211" s="33"/>
      <c r="F211" s="33"/>
    </row>
    <row r="212" spans="1:6" x14ac:dyDescent="0.25">
      <c r="A212" s="33"/>
      <c r="B212" s="33"/>
      <c r="C212" s="33"/>
      <c r="D212" s="33"/>
      <c r="E212" s="33"/>
      <c r="F212" s="33"/>
    </row>
    <row r="213" spans="1:6" x14ac:dyDescent="0.25">
      <c r="A213" s="33"/>
      <c r="B213" s="33"/>
      <c r="C213" s="33"/>
      <c r="D213" s="33"/>
      <c r="E213" s="33"/>
      <c r="F213" s="33"/>
    </row>
    <row r="214" spans="1:6" x14ac:dyDescent="0.25">
      <c r="A214" s="33"/>
      <c r="B214" s="33"/>
      <c r="C214" s="33"/>
      <c r="D214" s="33"/>
      <c r="E214" s="33"/>
      <c r="F214" s="33"/>
    </row>
    <row r="215" spans="1:6" x14ac:dyDescent="0.25">
      <c r="A215" s="33"/>
      <c r="B215" s="33"/>
      <c r="C215" s="33"/>
      <c r="D215" s="33"/>
      <c r="E215" s="33"/>
      <c r="F215" s="33"/>
    </row>
    <row r="216" spans="1:6" x14ac:dyDescent="0.25">
      <c r="A216" s="33"/>
      <c r="B216" s="33"/>
      <c r="C216" s="33"/>
      <c r="D216" s="33"/>
      <c r="E216" s="33"/>
      <c r="F216" s="33"/>
    </row>
    <row r="217" spans="1:6" x14ac:dyDescent="0.25">
      <c r="A217" s="33"/>
      <c r="B217" s="33"/>
      <c r="C217" s="33"/>
      <c r="D217" s="33"/>
      <c r="E217" s="33"/>
      <c r="F217" s="33"/>
    </row>
    <row r="218" spans="1:6" x14ac:dyDescent="0.25">
      <c r="A218" s="33"/>
      <c r="B218" s="33"/>
      <c r="C218" s="33"/>
      <c r="D218" s="33"/>
      <c r="E218" s="33"/>
      <c r="F218" s="33"/>
    </row>
    <row r="219" spans="1:6" x14ac:dyDescent="0.25">
      <c r="A219" s="33"/>
      <c r="B219" s="33"/>
      <c r="C219" s="33"/>
      <c r="D219" s="33"/>
      <c r="E219" s="33"/>
      <c r="F219" s="33"/>
    </row>
    <row r="220" spans="1:6" x14ac:dyDescent="0.25">
      <c r="A220" s="33"/>
      <c r="B220" s="33"/>
      <c r="C220" s="33"/>
      <c r="D220" s="33"/>
      <c r="E220" s="33"/>
      <c r="F220" s="33"/>
    </row>
    <row r="221" spans="1:6" x14ac:dyDescent="0.25">
      <c r="A221" s="33"/>
      <c r="B221" s="33"/>
      <c r="C221" s="33"/>
      <c r="D221" s="33"/>
      <c r="E221" s="33"/>
      <c r="F221" s="33"/>
    </row>
    <row r="222" spans="1:6" x14ac:dyDescent="0.25">
      <c r="A222" s="33"/>
      <c r="B222" s="33"/>
      <c r="C222" s="33"/>
      <c r="D222" s="33"/>
      <c r="E222" s="33"/>
      <c r="F222" s="33"/>
    </row>
    <row r="223" spans="1:6" x14ac:dyDescent="0.25">
      <c r="A223" s="33"/>
      <c r="B223" s="33"/>
      <c r="C223" s="33"/>
      <c r="D223" s="33"/>
      <c r="E223" s="33"/>
      <c r="F223" s="33"/>
    </row>
    <row r="224" spans="1:6" x14ac:dyDescent="0.25">
      <c r="A224" s="33"/>
      <c r="B224" s="33"/>
      <c r="C224" s="33"/>
      <c r="D224" s="33"/>
      <c r="E224" s="33"/>
      <c r="F224" s="33"/>
    </row>
    <row r="225" spans="1:6" x14ac:dyDescent="0.25">
      <c r="A225" s="33"/>
      <c r="B225" s="33"/>
      <c r="C225" s="33"/>
      <c r="D225" s="33"/>
      <c r="E225" s="33"/>
      <c r="F225" s="33"/>
    </row>
    <row r="226" spans="1:6" x14ac:dyDescent="0.25">
      <c r="A226" s="33"/>
      <c r="B226" s="33"/>
      <c r="C226" s="33"/>
      <c r="D226" s="33"/>
      <c r="E226" s="33"/>
      <c r="F226" s="33"/>
    </row>
    <row r="227" spans="1:6" x14ac:dyDescent="0.25">
      <c r="A227" s="33"/>
      <c r="B227" s="33"/>
      <c r="C227" s="33"/>
      <c r="D227" s="33"/>
      <c r="E227" s="33"/>
      <c r="F227" s="33"/>
    </row>
    <row r="228" spans="1:6" x14ac:dyDescent="0.25">
      <c r="A228" s="33"/>
      <c r="B228" s="33"/>
      <c r="C228" s="33"/>
      <c r="D228" s="33"/>
      <c r="E228" s="33"/>
      <c r="F228" s="33"/>
    </row>
    <row r="229" spans="1:6" x14ac:dyDescent="0.25">
      <c r="A229" s="33"/>
      <c r="B229" s="33"/>
      <c r="C229" s="33"/>
      <c r="D229" s="33"/>
      <c r="E229" s="33"/>
      <c r="F229" s="33"/>
    </row>
    <row r="230" spans="1:6" x14ac:dyDescent="0.25">
      <c r="A230" s="33"/>
      <c r="B230" s="33"/>
      <c r="C230" s="33"/>
      <c r="D230" s="33"/>
      <c r="E230" s="33"/>
      <c r="F230" s="33"/>
    </row>
    <row r="231" spans="1:6" x14ac:dyDescent="0.25">
      <c r="A231" s="33"/>
      <c r="B231" s="33"/>
      <c r="C231" s="33"/>
      <c r="D231" s="33"/>
      <c r="E231" s="33"/>
      <c r="F231" s="33"/>
    </row>
    <row r="232" spans="1:6" x14ac:dyDescent="0.25">
      <c r="A232" s="33"/>
      <c r="B232" s="33"/>
      <c r="C232" s="33"/>
      <c r="D232" s="33"/>
      <c r="E232" s="33"/>
      <c r="F232" s="33"/>
    </row>
    <row r="233" spans="1:6" x14ac:dyDescent="0.25">
      <c r="A233" s="33"/>
      <c r="B233" s="33"/>
      <c r="C233" s="33"/>
      <c r="D233" s="33"/>
      <c r="E233" s="33"/>
      <c r="F233" s="33"/>
    </row>
    <row r="234" spans="1:6" x14ac:dyDescent="0.25">
      <c r="A234" s="33"/>
      <c r="B234" s="33"/>
      <c r="C234" s="33"/>
      <c r="D234" s="33"/>
      <c r="E234" s="33"/>
      <c r="F234" s="33"/>
    </row>
    <row r="235" spans="1:6" x14ac:dyDescent="0.25">
      <c r="A235" s="33"/>
      <c r="B235" s="33"/>
      <c r="C235" s="33"/>
      <c r="D235" s="33"/>
      <c r="E235" s="33"/>
      <c r="F235" s="33"/>
    </row>
    <row r="236" spans="1:6" x14ac:dyDescent="0.25">
      <c r="A236" s="33"/>
      <c r="B236" s="33"/>
      <c r="C236" s="33"/>
      <c r="D236" s="33"/>
      <c r="E236" s="33"/>
      <c r="F236" s="33"/>
    </row>
    <row r="237" spans="1:6" x14ac:dyDescent="0.25">
      <c r="A237" s="33"/>
      <c r="B237" s="33"/>
      <c r="C237" s="33"/>
      <c r="D237" s="33"/>
      <c r="E237" s="33"/>
      <c r="F237" s="33"/>
    </row>
    <row r="238" spans="1:6" x14ac:dyDescent="0.25">
      <c r="A238" s="33"/>
      <c r="B238" s="33"/>
      <c r="C238" s="33"/>
      <c r="D238" s="33"/>
      <c r="E238" s="33"/>
      <c r="F238" s="33"/>
    </row>
    <row r="239" spans="1:6" x14ac:dyDescent="0.25">
      <c r="A239" s="33"/>
      <c r="B239" s="33"/>
      <c r="C239" s="33"/>
      <c r="D239" s="33"/>
      <c r="E239" s="33"/>
      <c r="F239" s="33"/>
    </row>
    <row r="240" spans="1:6" x14ac:dyDescent="0.25">
      <c r="A240" s="33"/>
      <c r="B240" s="33"/>
      <c r="C240" s="33"/>
      <c r="D240" s="33"/>
      <c r="E240" s="33"/>
      <c r="F240" s="33"/>
    </row>
    <row r="241" spans="1:6" x14ac:dyDescent="0.25">
      <c r="A241" s="33"/>
      <c r="B241" s="33"/>
      <c r="C241" s="33"/>
      <c r="D241" s="33"/>
      <c r="E241" s="33"/>
      <c r="F241" s="33"/>
    </row>
    <row r="242" spans="1:6" x14ac:dyDescent="0.25">
      <c r="A242" s="33"/>
      <c r="B242" s="33"/>
      <c r="C242" s="33"/>
      <c r="D242" s="33"/>
      <c r="E242" s="33"/>
      <c r="F242" s="33"/>
    </row>
    <row r="243" spans="1:6" x14ac:dyDescent="0.25">
      <c r="A243" s="33"/>
      <c r="B243" s="33"/>
      <c r="C243" s="33"/>
      <c r="D243" s="33"/>
      <c r="E243" s="33"/>
      <c r="F243" s="33"/>
    </row>
    <row r="244" spans="1:6" x14ac:dyDescent="0.25">
      <c r="A244" s="33"/>
      <c r="B244" s="33"/>
      <c r="C244" s="33"/>
      <c r="D244" s="33"/>
      <c r="E244" s="33"/>
      <c r="F244" s="33"/>
    </row>
    <row r="245" spans="1:6" x14ac:dyDescent="0.25">
      <c r="A245" s="33"/>
      <c r="B245" s="33"/>
      <c r="C245" s="33"/>
      <c r="D245" s="33"/>
      <c r="E245" s="33"/>
      <c r="F245" s="33"/>
    </row>
    <row r="246" spans="1:6" x14ac:dyDescent="0.25">
      <c r="A246" s="33"/>
      <c r="B246" s="33"/>
      <c r="C246" s="33"/>
      <c r="D246" s="33"/>
      <c r="E246" s="33"/>
      <c r="F246" s="33"/>
    </row>
    <row r="247" spans="1:6" x14ac:dyDescent="0.25">
      <c r="A247" s="33"/>
      <c r="B247" s="33"/>
      <c r="C247" s="33"/>
      <c r="D247" s="33"/>
      <c r="E247" s="33"/>
      <c r="F247" s="33"/>
    </row>
    <row r="248" spans="1:6" x14ac:dyDescent="0.25">
      <c r="A248" s="33"/>
      <c r="B248" s="33"/>
      <c r="C248" s="33"/>
      <c r="D248" s="33"/>
      <c r="E248" s="33"/>
      <c r="F248" s="33"/>
    </row>
    <row r="249" spans="1:6" x14ac:dyDescent="0.25">
      <c r="A249" s="33"/>
      <c r="B249" s="33"/>
      <c r="C249" s="33"/>
      <c r="D249" s="33"/>
      <c r="E249" s="33"/>
      <c r="F249" s="33"/>
    </row>
    <row r="250" spans="1:6" x14ac:dyDescent="0.25">
      <c r="A250" s="33"/>
      <c r="B250" s="33"/>
      <c r="C250" s="33"/>
      <c r="D250" s="33"/>
      <c r="E250" s="33"/>
      <c r="F250" s="33"/>
    </row>
    <row r="251" spans="1:6" x14ac:dyDescent="0.25">
      <c r="A251" s="33"/>
      <c r="B251" s="33"/>
      <c r="C251" s="33"/>
      <c r="D251" s="33"/>
      <c r="E251" s="33"/>
      <c r="F251" s="33"/>
    </row>
    <row r="252" spans="1:6" x14ac:dyDescent="0.25">
      <c r="A252" s="33"/>
      <c r="B252" s="33"/>
      <c r="C252" s="33"/>
      <c r="D252" s="33"/>
      <c r="E252" s="33"/>
      <c r="F252" s="33"/>
    </row>
    <row r="253" spans="1:6" x14ac:dyDescent="0.25">
      <c r="A253" s="33"/>
      <c r="B253" s="33"/>
      <c r="C253" s="33"/>
      <c r="D253" s="33"/>
      <c r="E253" s="33"/>
      <c r="F253" s="33"/>
    </row>
    <row r="254" spans="1:6" x14ac:dyDescent="0.25">
      <c r="A254" s="33"/>
      <c r="B254" s="33"/>
      <c r="C254" s="33"/>
      <c r="D254" s="33"/>
      <c r="E254" s="33"/>
      <c r="F254" s="33"/>
    </row>
    <row r="255" spans="1:6" x14ac:dyDescent="0.25">
      <c r="A255" s="33"/>
      <c r="B255" s="33"/>
      <c r="C255" s="33"/>
      <c r="D255" s="33"/>
      <c r="E255" s="33"/>
      <c r="F255" s="33"/>
    </row>
    <row r="256" spans="1:6" x14ac:dyDescent="0.25">
      <c r="A256" s="33"/>
      <c r="B256" s="33"/>
      <c r="C256" s="33"/>
      <c r="D256" s="33"/>
      <c r="E256" s="33"/>
      <c r="F256" s="33"/>
    </row>
    <row r="257" spans="1:6" x14ac:dyDescent="0.25">
      <c r="A257" s="33"/>
      <c r="B257" s="33"/>
      <c r="C257" s="33"/>
      <c r="D257" s="33"/>
      <c r="E257" s="33"/>
      <c r="F257" s="33"/>
    </row>
    <row r="258" spans="1:6" x14ac:dyDescent="0.25">
      <c r="A258" s="33"/>
      <c r="B258" s="33"/>
      <c r="C258" s="33"/>
      <c r="D258" s="33"/>
      <c r="E258" s="33"/>
      <c r="F258" s="33"/>
    </row>
    <row r="259" spans="1:6" x14ac:dyDescent="0.25">
      <c r="A259" s="33"/>
      <c r="B259" s="33"/>
      <c r="C259" s="33"/>
      <c r="D259" s="33"/>
      <c r="E259" s="33"/>
      <c r="F259" s="33"/>
    </row>
    <row r="260" spans="1:6" x14ac:dyDescent="0.25">
      <c r="A260" s="33"/>
      <c r="B260" s="33"/>
      <c r="C260" s="33"/>
      <c r="D260" s="33"/>
      <c r="E260" s="33"/>
      <c r="F260" s="33"/>
    </row>
    <row r="261" spans="1:6" x14ac:dyDescent="0.25">
      <c r="A261" s="33"/>
      <c r="B261" s="33"/>
      <c r="C261" s="33"/>
      <c r="D261" s="33"/>
      <c r="E261" s="33"/>
      <c r="F261" s="33"/>
    </row>
    <row r="262" spans="1:6" x14ac:dyDescent="0.25">
      <c r="A262" s="33"/>
      <c r="B262" s="33"/>
      <c r="C262" s="33"/>
      <c r="D262" s="33"/>
      <c r="E262" s="33"/>
      <c r="F262" s="33"/>
    </row>
    <row r="263" spans="1:6" x14ac:dyDescent="0.25">
      <c r="A263" s="33"/>
      <c r="B263" s="33"/>
      <c r="C263" s="33"/>
      <c r="D263" s="33"/>
      <c r="E263" s="33"/>
      <c r="F263" s="33"/>
    </row>
    <row r="264" spans="1:6" x14ac:dyDescent="0.25">
      <c r="A264" s="33"/>
      <c r="B264" s="33"/>
      <c r="C264" s="33"/>
      <c r="D264" s="33"/>
      <c r="E264" s="33"/>
      <c r="F264" s="33"/>
    </row>
    <row r="265" spans="1:6" x14ac:dyDescent="0.25">
      <c r="A265" s="33"/>
      <c r="B265" s="33"/>
      <c r="C265" s="33"/>
      <c r="D265" s="33"/>
      <c r="E265" s="33"/>
      <c r="F265" s="33"/>
    </row>
    <row r="266" spans="1:6" x14ac:dyDescent="0.25">
      <c r="A266" s="33"/>
      <c r="B266" s="33"/>
      <c r="C266" s="33"/>
      <c r="D266" s="33"/>
      <c r="E266" s="33"/>
      <c r="F266" s="33"/>
    </row>
    <row r="267" spans="1:6" x14ac:dyDescent="0.25">
      <c r="A267" s="33"/>
      <c r="B267" s="33"/>
      <c r="C267" s="33"/>
      <c r="D267" s="33"/>
      <c r="E267" s="33"/>
      <c r="F267" s="33"/>
    </row>
    <row r="268" spans="1:6" x14ac:dyDescent="0.25">
      <c r="A268" s="33"/>
      <c r="B268" s="33"/>
      <c r="C268" s="33"/>
      <c r="D268" s="33"/>
      <c r="E268" s="33"/>
      <c r="F268" s="33"/>
    </row>
    <row r="269" spans="1:6" x14ac:dyDescent="0.25">
      <c r="A269" s="33"/>
      <c r="B269" s="33"/>
      <c r="C269" s="33"/>
      <c r="D269" s="33"/>
      <c r="E269" s="33"/>
      <c r="F269" s="33"/>
    </row>
    <row r="270" spans="1:6" x14ac:dyDescent="0.25">
      <c r="A270" s="33"/>
      <c r="B270" s="33"/>
      <c r="C270" s="33"/>
      <c r="D270" s="33"/>
      <c r="E270" s="33"/>
      <c r="F270" s="33"/>
    </row>
    <row r="271" spans="1:6" x14ac:dyDescent="0.25">
      <c r="A271" s="33"/>
      <c r="B271" s="33"/>
      <c r="C271" s="33"/>
      <c r="D271" s="33"/>
      <c r="E271" s="33"/>
      <c r="F271" s="33"/>
    </row>
    <row r="272" spans="1:6" x14ac:dyDescent="0.25">
      <c r="A272" s="33"/>
      <c r="B272" s="33"/>
      <c r="C272" s="33"/>
      <c r="D272" s="33"/>
      <c r="E272" s="33"/>
      <c r="F272" s="33"/>
    </row>
    <row r="273" spans="1:6" x14ac:dyDescent="0.25">
      <c r="A273" s="33"/>
      <c r="B273" s="33"/>
      <c r="C273" s="33"/>
      <c r="D273" s="33"/>
      <c r="E273" s="33"/>
      <c r="F273" s="33"/>
    </row>
    <row r="274" spans="1:6" x14ac:dyDescent="0.25">
      <c r="A274" s="33"/>
      <c r="B274" s="33"/>
      <c r="C274" s="33"/>
      <c r="D274" s="33"/>
      <c r="E274" s="33"/>
      <c r="F274" s="33"/>
    </row>
    <row r="275" spans="1:6" x14ac:dyDescent="0.25">
      <c r="A275" s="33"/>
      <c r="B275" s="33"/>
      <c r="C275" s="33"/>
      <c r="D275" s="33"/>
      <c r="E275" s="33"/>
      <c r="F275" s="33"/>
    </row>
    <row r="276" spans="1:6" x14ac:dyDescent="0.25">
      <c r="A276" s="33"/>
      <c r="B276" s="33"/>
      <c r="C276" s="33"/>
      <c r="D276" s="33"/>
      <c r="E276" s="33"/>
      <c r="F276" s="33"/>
    </row>
    <row r="277" spans="1:6" x14ac:dyDescent="0.25">
      <c r="A277" s="33"/>
      <c r="B277" s="33"/>
      <c r="C277" s="33"/>
      <c r="D277" s="33"/>
      <c r="E277" s="33"/>
      <c r="F277" s="33"/>
    </row>
    <row r="278" spans="1:6" x14ac:dyDescent="0.25">
      <c r="A278" s="33"/>
      <c r="B278" s="33"/>
      <c r="C278" s="33"/>
      <c r="D278" s="33"/>
      <c r="E278" s="33"/>
      <c r="F278" s="33"/>
    </row>
    <row r="279" spans="1:6" x14ac:dyDescent="0.25">
      <c r="A279" s="33"/>
      <c r="B279" s="33"/>
      <c r="C279" s="33"/>
      <c r="D279" s="33"/>
      <c r="E279" s="33"/>
      <c r="F279" s="33"/>
    </row>
    <row r="280" spans="1:6" x14ac:dyDescent="0.25">
      <c r="A280" s="33"/>
      <c r="B280" s="33"/>
      <c r="C280" s="33"/>
      <c r="D280" s="33"/>
      <c r="E280" s="33"/>
      <c r="F280" s="33"/>
    </row>
    <row r="281" spans="1:6" x14ac:dyDescent="0.25">
      <c r="A281" s="33"/>
      <c r="B281" s="33"/>
      <c r="C281" s="33"/>
      <c r="D281" s="33"/>
      <c r="E281" s="33"/>
      <c r="F281" s="33"/>
    </row>
    <row r="282" spans="1:6" x14ac:dyDescent="0.25">
      <c r="A282" s="33"/>
      <c r="B282" s="33"/>
      <c r="C282" s="33"/>
      <c r="D282" s="33"/>
      <c r="E282" s="33"/>
      <c r="F282" s="33"/>
    </row>
    <row r="283" spans="1:6" x14ac:dyDescent="0.25">
      <c r="A283" s="33"/>
      <c r="B283" s="33"/>
      <c r="C283" s="33"/>
      <c r="D283" s="33"/>
      <c r="E283" s="33"/>
      <c r="F283" s="33"/>
    </row>
    <row r="284" spans="1:6" x14ac:dyDescent="0.25">
      <c r="A284" s="33"/>
      <c r="B284" s="33"/>
      <c r="C284" s="33"/>
      <c r="D284" s="33"/>
      <c r="E284" s="33"/>
      <c r="F284" s="33"/>
    </row>
    <row r="285" spans="1:6" x14ac:dyDescent="0.25">
      <c r="A285" s="33"/>
      <c r="B285" s="33"/>
      <c r="C285" s="33"/>
      <c r="D285" s="33"/>
      <c r="E285" s="33"/>
      <c r="F285" s="33"/>
    </row>
    <row r="286" spans="1:6" x14ac:dyDescent="0.25">
      <c r="A286" s="33"/>
      <c r="B286" s="33"/>
      <c r="C286" s="33"/>
      <c r="D286" s="33"/>
      <c r="E286" s="33"/>
      <c r="F286" s="33"/>
    </row>
    <row r="287" spans="1:6" x14ac:dyDescent="0.25">
      <c r="A287" s="33"/>
      <c r="B287" s="33"/>
      <c r="C287" s="33"/>
      <c r="D287" s="33"/>
      <c r="E287" s="33"/>
      <c r="F287" s="33"/>
    </row>
    <row r="288" spans="1:6" x14ac:dyDescent="0.25">
      <c r="A288" s="33"/>
      <c r="B288" s="33"/>
      <c r="C288" s="33"/>
      <c r="D288" s="33"/>
      <c r="E288" s="33"/>
      <c r="F288" s="33"/>
    </row>
    <row r="289" spans="1:6" x14ac:dyDescent="0.25">
      <c r="A289" s="33"/>
      <c r="B289" s="33"/>
      <c r="C289" s="33"/>
      <c r="D289" s="33"/>
      <c r="E289" s="33"/>
      <c r="F289" s="33"/>
    </row>
    <row r="290" spans="1:6" x14ac:dyDescent="0.25">
      <c r="A290" s="33"/>
      <c r="B290" s="33"/>
      <c r="C290" s="33"/>
      <c r="D290" s="33"/>
      <c r="E290" s="33"/>
      <c r="F290" s="33"/>
    </row>
    <row r="291" spans="1:6" x14ac:dyDescent="0.25">
      <c r="A291" s="33"/>
      <c r="B291" s="33"/>
      <c r="C291" s="33"/>
      <c r="D291" s="33"/>
      <c r="E291" s="33"/>
      <c r="F291" s="33"/>
    </row>
    <row r="292" spans="1:6" x14ac:dyDescent="0.25">
      <c r="A292" s="33"/>
      <c r="B292" s="33"/>
      <c r="C292" s="33"/>
      <c r="D292" s="33"/>
      <c r="E292" s="33"/>
      <c r="F292" s="33"/>
    </row>
    <row r="293" spans="1:6" x14ac:dyDescent="0.25">
      <c r="A293" s="33"/>
      <c r="B293" s="33"/>
      <c r="C293" s="33"/>
      <c r="D293" s="33"/>
      <c r="E293" s="33"/>
      <c r="F293" s="33"/>
    </row>
    <row r="294" spans="1:6" x14ac:dyDescent="0.25">
      <c r="A294" s="33"/>
      <c r="B294" s="33"/>
      <c r="C294" s="33"/>
      <c r="D294" s="33"/>
      <c r="E294" s="33"/>
      <c r="F294" s="33"/>
    </row>
    <row r="295" spans="1:6" x14ac:dyDescent="0.25">
      <c r="A295" s="33"/>
      <c r="B295" s="33"/>
      <c r="C295" s="33"/>
      <c r="D295" s="33"/>
      <c r="E295" s="33"/>
      <c r="F295" s="33"/>
    </row>
    <row r="296" spans="1:6" x14ac:dyDescent="0.25">
      <c r="A296" s="33"/>
      <c r="B296" s="33"/>
      <c r="C296" s="33"/>
      <c r="D296" s="33"/>
      <c r="E296" s="33"/>
      <c r="F296" s="33"/>
    </row>
    <row r="297" spans="1:6" x14ac:dyDescent="0.25">
      <c r="A297" s="33"/>
      <c r="B297" s="33"/>
      <c r="C297" s="33"/>
      <c r="D297" s="33"/>
      <c r="E297" s="33"/>
      <c r="F297" s="33"/>
    </row>
    <row r="298" spans="1:6" x14ac:dyDescent="0.25">
      <c r="A298" s="33"/>
      <c r="B298" s="33"/>
      <c r="C298" s="33"/>
      <c r="D298" s="33"/>
      <c r="E298" s="33"/>
      <c r="F298" s="33"/>
    </row>
    <row r="299" spans="1:6" x14ac:dyDescent="0.25">
      <c r="A299" s="33"/>
      <c r="B299" s="33"/>
      <c r="C299" s="33"/>
      <c r="D299" s="33"/>
      <c r="E299" s="33"/>
      <c r="F299" s="33"/>
    </row>
    <row r="300" spans="1:6" x14ac:dyDescent="0.25">
      <c r="A300" s="33"/>
      <c r="B300" s="33"/>
      <c r="C300" s="33"/>
      <c r="D300" s="33"/>
      <c r="E300" s="33"/>
      <c r="F300" s="33"/>
    </row>
    <row r="301" spans="1:6" x14ac:dyDescent="0.25">
      <c r="A301" s="33"/>
      <c r="B301" s="33"/>
      <c r="C301" s="33"/>
      <c r="D301" s="33"/>
      <c r="E301" s="33"/>
      <c r="F301" s="33"/>
    </row>
    <row r="302" spans="1:6" x14ac:dyDescent="0.25">
      <c r="A302" s="33"/>
      <c r="B302" s="33"/>
      <c r="C302" s="33"/>
      <c r="D302" s="33"/>
      <c r="E302" s="33"/>
      <c r="F302" s="33"/>
    </row>
    <row r="303" spans="1:6" x14ac:dyDescent="0.25">
      <c r="A303" s="33"/>
      <c r="B303" s="33"/>
      <c r="C303" s="33"/>
      <c r="D303" s="33"/>
      <c r="E303" s="33"/>
      <c r="F303" s="33"/>
    </row>
    <row r="304" spans="1:6" x14ac:dyDescent="0.25">
      <c r="A304" s="33"/>
      <c r="B304" s="33"/>
      <c r="C304" s="33"/>
      <c r="D304" s="33"/>
      <c r="E304" s="33"/>
      <c r="F304" s="33"/>
    </row>
    <row r="305" spans="1:6" x14ac:dyDescent="0.25">
      <c r="A305" s="33"/>
      <c r="B305" s="33"/>
      <c r="C305" s="33"/>
      <c r="D305" s="33"/>
      <c r="E305" s="33"/>
      <c r="F305" s="33"/>
    </row>
    <row r="306" spans="1:6" x14ac:dyDescent="0.25">
      <c r="A306" s="33"/>
      <c r="B306" s="33"/>
      <c r="C306" s="33"/>
      <c r="D306" s="33"/>
      <c r="E306" s="33"/>
      <c r="F306" s="33"/>
    </row>
    <row r="307" spans="1:6" x14ac:dyDescent="0.25">
      <c r="A307" s="33"/>
      <c r="B307" s="33"/>
      <c r="C307" s="33"/>
      <c r="D307" s="33"/>
      <c r="E307" s="33"/>
      <c r="F307" s="33"/>
    </row>
    <row r="308" spans="1:6" x14ac:dyDescent="0.25">
      <c r="A308" s="33"/>
      <c r="B308" s="33"/>
      <c r="C308" s="33"/>
      <c r="D308" s="33"/>
      <c r="E308" s="33"/>
      <c r="F308" s="33"/>
    </row>
    <row r="309" spans="1:6" x14ac:dyDescent="0.25">
      <c r="A309" s="33"/>
      <c r="B309" s="33"/>
      <c r="C309" s="33"/>
      <c r="D309" s="33"/>
      <c r="E309" s="33"/>
      <c r="F309" s="33"/>
    </row>
    <row r="310" spans="1:6" x14ac:dyDescent="0.25">
      <c r="A310" s="33"/>
      <c r="B310" s="33"/>
      <c r="C310" s="33"/>
      <c r="D310" s="33"/>
      <c r="E310" s="33"/>
      <c r="F310" s="33"/>
    </row>
    <row r="311" spans="1:6" x14ac:dyDescent="0.25">
      <c r="A311" s="33"/>
      <c r="B311" s="33"/>
      <c r="C311" s="33"/>
      <c r="D311" s="33"/>
      <c r="E311" s="33"/>
      <c r="F311" s="33"/>
    </row>
    <row r="312" spans="1:6" x14ac:dyDescent="0.25">
      <c r="A312" s="33"/>
      <c r="B312" s="33"/>
      <c r="C312" s="33"/>
      <c r="D312" s="33"/>
      <c r="E312" s="33"/>
      <c r="F312" s="33"/>
    </row>
    <row r="313" spans="1:6" x14ac:dyDescent="0.25">
      <c r="A313" s="33"/>
      <c r="B313" s="33"/>
      <c r="C313" s="33"/>
      <c r="D313" s="33"/>
      <c r="E313" s="33"/>
      <c r="F313" s="33"/>
    </row>
    <row r="314" spans="1:6" x14ac:dyDescent="0.25">
      <c r="A314" s="33"/>
      <c r="B314" s="33"/>
      <c r="C314" s="33"/>
      <c r="D314" s="33"/>
      <c r="E314" s="33"/>
      <c r="F314" s="33"/>
    </row>
    <row r="315" spans="1:6" x14ac:dyDescent="0.25">
      <c r="A315" s="33"/>
      <c r="B315" s="33"/>
      <c r="C315" s="33"/>
      <c r="D315" s="33"/>
      <c r="E315" s="33"/>
      <c r="F315" s="33"/>
    </row>
    <row r="316" spans="1:6" x14ac:dyDescent="0.25">
      <c r="A316" s="33"/>
      <c r="B316" s="33"/>
      <c r="C316" s="33"/>
      <c r="D316" s="33"/>
      <c r="E316" s="33"/>
      <c r="F316" s="33"/>
    </row>
    <row r="317" spans="1:6" x14ac:dyDescent="0.25">
      <c r="A317" s="33"/>
      <c r="B317" s="33"/>
      <c r="C317" s="33"/>
      <c r="D317" s="33"/>
      <c r="E317" s="33"/>
      <c r="F317" s="33"/>
    </row>
    <row r="318" spans="1:6" x14ac:dyDescent="0.25">
      <c r="A318" s="33"/>
      <c r="B318" s="33"/>
      <c r="C318" s="33"/>
      <c r="D318" s="33"/>
      <c r="E318" s="33"/>
      <c r="F318" s="33"/>
    </row>
    <row r="319" spans="1:6" x14ac:dyDescent="0.25">
      <c r="A319" s="33"/>
      <c r="B319" s="33"/>
      <c r="C319" s="33"/>
      <c r="D319" s="33"/>
      <c r="E319" s="33"/>
      <c r="F319" s="33"/>
    </row>
    <row r="320" spans="1:6" x14ac:dyDescent="0.25">
      <c r="A320" s="33"/>
      <c r="B320" s="33"/>
      <c r="C320" s="33"/>
      <c r="D320" s="33"/>
      <c r="E320" s="33"/>
      <c r="F320" s="33"/>
    </row>
    <row r="321" spans="1:6" x14ac:dyDescent="0.25">
      <c r="A321" s="33"/>
      <c r="B321" s="33"/>
      <c r="C321" s="33"/>
      <c r="D321" s="33"/>
      <c r="E321" s="33"/>
      <c r="F321" s="33"/>
    </row>
    <row r="322" spans="1:6" x14ac:dyDescent="0.25">
      <c r="A322" s="33"/>
      <c r="B322" s="33"/>
      <c r="C322" s="33"/>
      <c r="D322" s="33"/>
      <c r="E322" s="33"/>
      <c r="F322" s="33"/>
    </row>
    <row r="323" spans="1:6" x14ac:dyDescent="0.25">
      <c r="A323" s="33"/>
      <c r="B323" s="33"/>
      <c r="C323" s="33"/>
      <c r="D323" s="33"/>
      <c r="E323" s="33"/>
      <c r="F323" s="33"/>
    </row>
    <row r="324" spans="1:6" x14ac:dyDescent="0.25">
      <c r="A324" s="33"/>
      <c r="B324" s="33"/>
      <c r="C324" s="33"/>
      <c r="D324" s="33"/>
      <c r="E324" s="33"/>
      <c r="F324" s="33"/>
    </row>
    <row r="325" spans="1:6" x14ac:dyDescent="0.25">
      <c r="A325" s="33"/>
      <c r="B325" s="33"/>
      <c r="C325" s="33"/>
      <c r="D325" s="33"/>
      <c r="E325" s="33"/>
      <c r="F325" s="33"/>
    </row>
    <row r="326" spans="1:6" x14ac:dyDescent="0.25">
      <c r="A326" s="33"/>
      <c r="B326" s="33"/>
      <c r="C326" s="33"/>
      <c r="D326" s="33"/>
      <c r="E326" s="33"/>
      <c r="F326" s="33"/>
    </row>
    <row r="327" spans="1:6" x14ac:dyDescent="0.25">
      <c r="A327" s="33"/>
      <c r="B327" s="33"/>
      <c r="C327" s="33"/>
      <c r="D327" s="33"/>
      <c r="E327" s="33"/>
      <c r="F327" s="33"/>
    </row>
    <row r="328" spans="1:6" x14ac:dyDescent="0.25">
      <c r="A328" s="33"/>
      <c r="B328" s="33"/>
      <c r="C328" s="33"/>
      <c r="D328" s="33"/>
      <c r="E328" s="33"/>
      <c r="F328" s="33"/>
    </row>
    <row r="329" spans="1:6" x14ac:dyDescent="0.25">
      <c r="A329" s="33"/>
      <c r="B329" s="33"/>
      <c r="C329" s="33"/>
      <c r="D329" s="33"/>
      <c r="E329" s="33"/>
      <c r="F329" s="33"/>
    </row>
    <row r="330" spans="1:6" x14ac:dyDescent="0.25">
      <c r="A330" s="33"/>
      <c r="B330" s="33"/>
      <c r="C330" s="33"/>
      <c r="D330" s="33"/>
      <c r="E330" s="33"/>
      <c r="F330" s="33"/>
    </row>
    <row r="331" spans="1:6" x14ac:dyDescent="0.25">
      <c r="A331" s="33"/>
      <c r="B331" s="33"/>
      <c r="C331" s="33"/>
      <c r="D331" s="33"/>
      <c r="E331" s="33"/>
      <c r="F331" s="33"/>
    </row>
    <row r="332" spans="1:6" x14ac:dyDescent="0.25">
      <c r="A332" s="33"/>
      <c r="B332" s="33"/>
      <c r="C332" s="33"/>
      <c r="D332" s="33"/>
      <c r="E332" s="33"/>
      <c r="F332" s="33"/>
    </row>
    <row r="333" spans="1:6" x14ac:dyDescent="0.25">
      <c r="A333" s="33"/>
      <c r="B333" s="33"/>
      <c r="C333" s="33"/>
      <c r="D333" s="33"/>
      <c r="E333" s="33"/>
      <c r="F333" s="33"/>
    </row>
    <row r="334" spans="1:6" x14ac:dyDescent="0.25">
      <c r="A334" s="33"/>
      <c r="B334" s="33"/>
      <c r="C334" s="33"/>
      <c r="D334" s="33"/>
      <c r="E334" s="33"/>
      <c r="F334" s="33"/>
    </row>
    <row r="335" spans="1:6" x14ac:dyDescent="0.25">
      <c r="A335" s="33"/>
      <c r="B335" s="33"/>
      <c r="C335" s="33"/>
      <c r="D335" s="33"/>
      <c r="E335" s="33"/>
      <c r="F335" s="33"/>
    </row>
    <row r="336" spans="1:6" x14ac:dyDescent="0.25">
      <c r="A336" s="33"/>
      <c r="B336" s="33"/>
      <c r="C336" s="33"/>
      <c r="D336" s="33"/>
      <c r="E336" s="33"/>
      <c r="F336" s="33"/>
    </row>
    <row r="337" spans="1:6" x14ac:dyDescent="0.25">
      <c r="A337" s="33"/>
      <c r="B337" s="33"/>
      <c r="C337" s="33"/>
      <c r="D337" s="33"/>
      <c r="E337" s="33"/>
      <c r="F337" s="33"/>
    </row>
    <row r="338" spans="1:6" x14ac:dyDescent="0.25">
      <c r="A338" s="33"/>
      <c r="B338" s="33"/>
      <c r="C338" s="33"/>
      <c r="D338" s="33"/>
      <c r="E338" s="33"/>
      <c r="F338" s="33"/>
    </row>
    <row r="339" spans="1:6" x14ac:dyDescent="0.25">
      <c r="A339" s="33"/>
      <c r="B339" s="33"/>
      <c r="C339" s="33"/>
      <c r="D339" s="33"/>
      <c r="E339" s="33"/>
      <c r="F339" s="33"/>
    </row>
    <row r="340" spans="1:6" x14ac:dyDescent="0.25">
      <c r="A340" s="33"/>
      <c r="B340" s="33"/>
      <c r="C340" s="33"/>
      <c r="D340" s="33"/>
      <c r="E340" s="33"/>
      <c r="F340" s="33"/>
    </row>
    <row r="341" spans="1:6" x14ac:dyDescent="0.25">
      <c r="A341" s="33"/>
      <c r="B341" s="33"/>
      <c r="C341" s="33"/>
      <c r="D341" s="33"/>
      <c r="E341" s="33"/>
      <c r="F341" s="33"/>
    </row>
    <row r="342" spans="1:6" x14ac:dyDescent="0.25">
      <c r="A342" s="33"/>
      <c r="B342" s="33"/>
      <c r="C342" s="33"/>
      <c r="D342" s="33"/>
      <c r="E342" s="33"/>
      <c r="F342" s="33"/>
    </row>
    <row r="343" spans="1:6" x14ac:dyDescent="0.25">
      <c r="A343" s="33"/>
      <c r="B343" s="33"/>
      <c r="C343" s="33"/>
      <c r="D343" s="33"/>
      <c r="E343" s="33"/>
      <c r="F343" s="33"/>
    </row>
    <row r="344" spans="1:6" x14ac:dyDescent="0.25">
      <c r="A344" s="33"/>
      <c r="B344" s="33"/>
      <c r="C344" s="33"/>
      <c r="D344" s="33"/>
      <c r="E344" s="33"/>
      <c r="F344" s="33"/>
    </row>
    <row r="345" spans="1:6" x14ac:dyDescent="0.25">
      <c r="A345" s="33"/>
      <c r="B345" s="33"/>
      <c r="C345" s="33"/>
      <c r="D345" s="33"/>
      <c r="E345" s="33"/>
      <c r="F345" s="33"/>
    </row>
    <row r="346" spans="1:6" x14ac:dyDescent="0.25">
      <c r="A346" s="33"/>
      <c r="B346" s="33"/>
      <c r="C346" s="33"/>
      <c r="D346" s="33"/>
      <c r="E346" s="33"/>
      <c r="F346" s="33"/>
    </row>
    <row r="347" spans="1:6" x14ac:dyDescent="0.25">
      <c r="A347" s="33"/>
      <c r="B347" s="33"/>
      <c r="C347" s="33"/>
      <c r="D347" s="33"/>
      <c r="E347" s="33"/>
      <c r="F347" s="33"/>
    </row>
    <row r="348" spans="1:6" x14ac:dyDescent="0.25">
      <c r="A348" s="33"/>
      <c r="B348" s="33"/>
      <c r="C348" s="33"/>
      <c r="D348" s="33"/>
      <c r="E348" s="33"/>
      <c r="F348" s="33"/>
    </row>
    <row r="349" spans="1:6" x14ac:dyDescent="0.25">
      <c r="A349" s="33"/>
      <c r="B349" s="33"/>
      <c r="C349" s="33"/>
      <c r="D349" s="33"/>
      <c r="E349" s="33"/>
      <c r="F349" s="33"/>
    </row>
    <row r="350" spans="1:6" x14ac:dyDescent="0.25">
      <c r="A350" s="33"/>
      <c r="B350" s="33"/>
      <c r="C350" s="33"/>
      <c r="D350" s="33"/>
      <c r="E350" s="33"/>
      <c r="F350" s="33"/>
    </row>
    <row r="351" spans="1:6" x14ac:dyDescent="0.25">
      <c r="A351" s="33"/>
      <c r="B351" s="33"/>
      <c r="C351" s="33"/>
      <c r="D351" s="33"/>
      <c r="E351" s="33"/>
      <c r="F351" s="33"/>
    </row>
    <row r="352" spans="1:6" x14ac:dyDescent="0.25">
      <c r="A352" s="33"/>
      <c r="B352" s="33"/>
      <c r="C352" s="33"/>
      <c r="D352" s="33"/>
      <c r="E352" s="33"/>
      <c r="F352" s="33"/>
    </row>
    <row r="353" spans="1:6" x14ac:dyDescent="0.25">
      <c r="A353" s="33"/>
      <c r="B353" s="33"/>
      <c r="C353" s="33"/>
      <c r="D353" s="33"/>
      <c r="E353" s="33"/>
      <c r="F353" s="33"/>
    </row>
    <row r="354" spans="1:6" x14ac:dyDescent="0.25">
      <c r="A354" s="33"/>
      <c r="B354" s="33"/>
      <c r="C354" s="33"/>
      <c r="D354" s="33"/>
      <c r="E354" s="33"/>
      <c r="F354" s="33"/>
    </row>
    <row r="355" spans="1:6" x14ac:dyDescent="0.25">
      <c r="A355" s="33"/>
      <c r="B355" s="33"/>
      <c r="C355" s="33"/>
      <c r="D355" s="33"/>
      <c r="E355" s="33"/>
      <c r="F355" s="33"/>
    </row>
    <row r="356" spans="1:6" x14ac:dyDescent="0.25">
      <c r="A356" s="33"/>
      <c r="B356" s="33"/>
      <c r="C356" s="33"/>
      <c r="D356" s="33"/>
      <c r="E356" s="33"/>
      <c r="F356" s="33"/>
    </row>
    <row r="357" spans="1:6" x14ac:dyDescent="0.25">
      <c r="A357" s="33"/>
      <c r="B357" s="33"/>
      <c r="C357" s="33"/>
      <c r="D357" s="33"/>
      <c r="E357" s="33"/>
      <c r="F357" s="33"/>
    </row>
    <row r="358" spans="1:6" x14ac:dyDescent="0.25">
      <c r="A358" s="33"/>
      <c r="B358" s="33"/>
      <c r="C358" s="33"/>
      <c r="D358" s="33"/>
      <c r="E358" s="33"/>
      <c r="F358" s="33"/>
    </row>
    <row r="359" spans="1:6" x14ac:dyDescent="0.25">
      <c r="A359" s="33"/>
      <c r="B359" s="33"/>
      <c r="C359" s="33"/>
      <c r="D359" s="33"/>
      <c r="E359" s="33"/>
      <c r="F359" s="33"/>
    </row>
    <row r="360" spans="1:6" x14ac:dyDescent="0.25">
      <c r="A360" s="33"/>
      <c r="B360" s="33"/>
      <c r="C360" s="33"/>
      <c r="D360" s="33"/>
      <c r="E360" s="33"/>
      <c r="F360" s="33"/>
    </row>
    <row r="361" spans="1:6" x14ac:dyDescent="0.25">
      <c r="A361" s="33"/>
      <c r="B361" s="33"/>
      <c r="C361" s="33"/>
      <c r="D361" s="33"/>
      <c r="E361" s="33"/>
      <c r="F361" s="33"/>
    </row>
    <row r="362" spans="1:6" x14ac:dyDescent="0.25">
      <c r="A362" s="33"/>
      <c r="B362" s="33"/>
      <c r="C362" s="33"/>
      <c r="D362" s="33"/>
      <c r="E362" s="33"/>
      <c r="F362" s="33"/>
    </row>
    <row r="363" spans="1:6" x14ac:dyDescent="0.25">
      <c r="A363" s="33"/>
      <c r="B363" s="33"/>
      <c r="C363" s="33"/>
      <c r="D363" s="33"/>
      <c r="E363" s="33"/>
      <c r="F363" s="33"/>
    </row>
    <row r="364" spans="1:6" x14ac:dyDescent="0.25">
      <c r="A364" s="33"/>
      <c r="B364" s="33"/>
      <c r="C364" s="33"/>
      <c r="D364" s="33"/>
      <c r="E364" s="33"/>
      <c r="F364" s="33"/>
    </row>
    <row r="365" spans="1:6" x14ac:dyDescent="0.25">
      <c r="A365" s="33"/>
      <c r="B365" s="33"/>
      <c r="C365" s="33"/>
      <c r="D365" s="33"/>
      <c r="E365" s="33"/>
      <c r="F365" s="33"/>
    </row>
    <row r="366" spans="1:6" x14ac:dyDescent="0.25">
      <c r="A366" s="33"/>
      <c r="B366" s="33"/>
      <c r="C366" s="33"/>
      <c r="D366" s="33"/>
      <c r="E366" s="33"/>
      <c r="F366" s="33"/>
    </row>
    <row r="367" spans="1:6" x14ac:dyDescent="0.25">
      <c r="A367" s="33"/>
      <c r="B367" s="33"/>
      <c r="C367" s="33"/>
      <c r="D367" s="33"/>
      <c r="E367" s="33"/>
      <c r="F367" s="33"/>
    </row>
    <row r="368" spans="1:6" x14ac:dyDescent="0.25">
      <c r="A368" s="33"/>
      <c r="B368" s="33"/>
      <c r="C368" s="33"/>
      <c r="D368" s="33"/>
      <c r="E368" s="33"/>
      <c r="F368" s="33"/>
    </row>
    <row r="369" spans="1:6" x14ac:dyDescent="0.25">
      <c r="A369" s="33"/>
      <c r="B369" s="33"/>
      <c r="C369" s="33"/>
      <c r="D369" s="33"/>
      <c r="E369" s="33"/>
      <c r="F369" s="33"/>
    </row>
    <row r="370" spans="1:6" x14ac:dyDescent="0.25">
      <c r="A370" s="33"/>
      <c r="B370" s="33"/>
      <c r="C370" s="33"/>
      <c r="D370" s="33"/>
      <c r="E370" s="33"/>
      <c r="F370" s="33"/>
    </row>
    <row r="371" spans="1:6" x14ac:dyDescent="0.25">
      <c r="A371" s="33"/>
      <c r="B371" s="33"/>
      <c r="C371" s="33"/>
      <c r="D371" s="33"/>
      <c r="E371" s="33"/>
      <c r="F371" s="33"/>
    </row>
    <row r="372" spans="1:6" x14ac:dyDescent="0.25">
      <c r="A372" s="33"/>
      <c r="B372" s="33"/>
      <c r="C372" s="33"/>
      <c r="D372" s="33"/>
      <c r="E372" s="33"/>
      <c r="F372" s="33"/>
    </row>
    <row r="373" spans="1:6" x14ac:dyDescent="0.25">
      <c r="A373" s="33"/>
      <c r="B373" s="33"/>
      <c r="C373" s="33"/>
      <c r="D373" s="33"/>
      <c r="E373" s="33"/>
      <c r="F373" s="33"/>
    </row>
    <row r="374" spans="1:6" x14ac:dyDescent="0.25">
      <c r="A374" s="33"/>
      <c r="B374" s="33"/>
      <c r="C374" s="33"/>
      <c r="D374" s="33"/>
      <c r="E374" s="33"/>
      <c r="F374" s="33"/>
    </row>
    <row r="375" spans="1:6" x14ac:dyDescent="0.25">
      <c r="A375" s="33"/>
      <c r="B375" s="33"/>
      <c r="C375" s="33"/>
      <c r="D375" s="33"/>
      <c r="E375" s="33"/>
      <c r="F375" s="33"/>
    </row>
    <row r="376" spans="1:6" x14ac:dyDescent="0.25">
      <c r="A376" s="33"/>
    </row>
  </sheetData>
  <mergeCells count="115">
    <mergeCell ref="B4:F5"/>
    <mergeCell ref="C157:D157"/>
    <mergeCell ref="C158:D158"/>
    <mergeCell ref="C159:D159"/>
    <mergeCell ref="C160:D160"/>
    <mergeCell ref="C151:D151"/>
    <mergeCell ref="C152:D152"/>
    <mergeCell ref="C153:D153"/>
    <mergeCell ref="C154:D154"/>
    <mergeCell ref="C155:D155"/>
    <mergeCell ref="C156:D156"/>
    <mergeCell ref="C145:D145"/>
    <mergeCell ref="C146:D146"/>
    <mergeCell ref="C147:D147"/>
    <mergeCell ref="B148:D148"/>
    <mergeCell ref="C149:D149"/>
    <mergeCell ref="C150:D150"/>
    <mergeCell ref="C139:D139"/>
    <mergeCell ref="C140:D140"/>
    <mergeCell ref="C141:D141"/>
    <mergeCell ref="C142:D142"/>
    <mergeCell ref="C143:D143"/>
    <mergeCell ref="C144:D144"/>
    <mergeCell ref="C133:D133"/>
    <mergeCell ref="C134:D134"/>
    <mergeCell ref="C135:D135"/>
    <mergeCell ref="B136:D136"/>
    <mergeCell ref="C137:D137"/>
    <mergeCell ref="C138:D138"/>
    <mergeCell ref="B127:D127"/>
    <mergeCell ref="C128:D128"/>
    <mergeCell ref="C129:D129"/>
    <mergeCell ref="C130:D130"/>
    <mergeCell ref="C131:D131"/>
    <mergeCell ref="C132:D132"/>
    <mergeCell ref="C121:D121"/>
    <mergeCell ref="C122:D122"/>
    <mergeCell ref="C123:D123"/>
    <mergeCell ref="C124:D124"/>
    <mergeCell ref="C125:D125"/>
    <mergeCell ref="C126:D126"/>
    <mergeCell ref="C115:D115"/>
    <mergeCell ref="C116:D116"/>
    <mergeCell ref="C117:D117"/>
    <mergeCell ref="C118:D118"/>
    <mergeCell ref="B119:D119"/>
    <mergeCell ref="C120:D120"/>
    <mergeCell ref="C105:D105"/>
    <mergeCell ref="C107:D107"/>
    <mergeCell ref="C111:D111"/>
    <mergeCell ref="C112:D112"/>
    <mergeCell ref="C113:D113"/>
    <mergeCell ref="C114:D114"/>
    <mergeCell ref="C96:D96"/>
    <mergeCell ref="C97:D97"/>
    <mergeCell ref="C101:D101"/>
    <mergeCell ref="C102:D102"/>
    <mergeCell ref="C103:D103"/>
    <mergeCell ref="C104:D104"/>
    <mergeCell ref="C86:D86"/>
    <mergeCell ref="C89:D89"/>
    <mergeCell ref="C90:D90"/>
    <mergeCell ref="C93:D93"/>
    <mergeCell ref="C94:D94"/>
    <mergeCell ref="C95:D95"/>
    <mergeCell ref="C80:D80"/>
    <mergeCell ref="C81:D81"/>
    <mergeCell ref="C82:D82"/>
    <mergeCell ref="C83:D83"/>
    <mergeCell ref="C84:D84"/>
    <mergeCell ref="C85:D85"/>
    <mergeCell ref="C58:D58"/>
    <mergeCell ref="C59:D59"/>
    <mergeCell ref="E63:E69"/>
    <mergeCell ref="E70:E75"/>
    <mergeCell ref="C78:D78"/>
    <mergeCell ref="C79:D79"/>
    <mergeCell ref="C50:D50"/>
    <mergeCell ref="C51:D51"/>
    <mergeCell ref="C52:D52"/>
    <mergeCell ref="C53:D53"/>
    <mergeCell ref="C56:D56"/>
    <mergeCell ref="C57:D57"/>
    <mergeCell ref="C42:D42"/>
    <mergeCell ref="C43:D43"/>
    <mergeCell ref="C44:D44"/>
    <mergeCell ref="C47:D47"/>
    <mergeCell ref="C48:D48"/>
    <mergeCell ref="C49:D49"/>
    <mergeCell ref="C36:D36"/>
    <mergeCell ref="C37:D37"/>
    <mergeCell ref="C38:D38"/>
    <mergeCell ref="C39:D39"/>
    <mergeCell ref="C40:D40"/>
    <mergeCell ref="C41:D41"/>
    <mergeCell ref="C33:D33"/>
    <mergeCell ref="C34:D34"/>
    <mergeCell ref="C35:D35"/>
    <mergeCell ref="C20:D20"/>
    <mergeCell ref="C21:D21"/>
    <mergeCell ref="C22:D22"/>
    <mergeCell ref="C23:D23"/>
    <mergeCell ref="C26:D26"/>
    <mergeCell ref="C27:D27"/>
    <mergeCell ref="B7:E7"/>
    <mergeCell ref="C10:D10"/>
    <mergeCell ref="C11:D11"/>
    <mergeCell ref="C14:D14"/>
    <mergeCell ref="C15:D15"/>
    <mergeCell ref="C19:D19"/>
    <mergeCell ref="C28:D28"/>
    <mergeCell ref="C29:D29"/>
    <mergeCell ref="C32:D32"/>
    <mergeCell ref="C12:D12"/>
    <mergeCell ref="C13:D13"/>
  </mergeCells>
  <dataValidations count="3">
    <dataValidation type="list" allowBlank="1" showInputMessage="1" showErrorMessage="1" sqref="C47:D47" xr:uid="{79F4F97A-E675-4732-8FF3-83681C376569}">
      <formula1>$Q$36:$Q$47</formula1>
    </dataValidation>
    <dataValidation type="list" allowBlank="1" showInputMessage="1" showErrorMessage="1" sqref="C93:D93" xr:uid="{69FCCEA6-54B9-4B21-9514-96C3F25BEFAE}">
      <formula1>$Q$50:$Q$55</formula1>
    </dataValidation>
    <dataValidation type="list" allowBlank="1" showInputMessage="1" showErrorMessage="1" sqref="C26:D26" xr:uid="{95D743DE-9648-40C0-A905-DD2F2C538470}">
      <formula1>$Q$29:$Q$30</formula1>
    </dataValidation>
  </dataValidations>
  <pageMargins left="0.7" right="0.7" top="0.75" bottom="0.75" header="0.3" footer="0.3"/>
  <pageSetup scale="75" fitToHeight="0" orientation="landscape" r:id="rId1"/>
  <extLst>
    <ext xmlns:x14="http://schemas.microsoft.com/office/spreadsheetml/2009/9/main" uri="{CCE6A557-97BC-4b89-ADB6-D9C93CAAB3DF}">
      <x14:dataValidations xmlns:xm="http://schemas.microsoft.com/office/excel/2006/main" count="1">
        <x14:dataValidation type="list" showInputMessage="1" showErrorMessage="1" xr:uid="{A61A567F-1CB3-4320-B747-5951CFBE66D6}">
          <x14:formula1>
            <xm:f>'Pick List'!$C$3:$C$5</xm:f>
          </x14:formula1>
          <xm:sqref>C10:D11</xm:sqref>
        </x14:dataValidation>
      </x14:dataValidations>
    </ext>
  </extLs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5D6E0-554C-4FDE-BB8B-5D6B229AEFB8}">
  <sheetPr codeName="TabG1">
    <pageSetUpPr fitToPage="1"/>
  </sheetPr>
  <dimension ref="A1:Q68"/>
  <sheetViews>
    <sheetView showGridLines="0" zoomScaleNormal="100" workbookViewId="0">
      <pane ySplit="1" topLeftCell="A2" activePane="bottomLeft" state="frozen"/>
      <selection activeCell="A3" sqref="A3"/>
      <selection pane="bottomLeft" activeCell="B6" sqref="B6"/>
    </sheetView>
  </sheetViews>
  <sheetFormatPr defaultColWidth="0" defaultRowHeight="0" customHeight="1" zeroHeight="1" x14ac:dyDescent="0.35"/>
  <cols>
    <col min="1" max="1" width="4.81640625" style="64" customWidth="1"/>
    <col min="2" max="2" width="30.26953125" style="64" customWidth="1"/>
    <col min="3" max="3" width="11.1796875" style="64" customWidth="1"/>
    <col min="4" max="4" width="16.1796875" style="64" customWidth="1"/>
    <col min="5" max="5" width="14.453125" style="64" customWidth="1"/>
    <col min="6" max="6" width="11.1796875" style="64" customWidth="1"/>
    <col min="7" max="7" width="16.1796875" style="64" customWidth="1"/>
    <col min="8" max="8" width="12.81640625" style="64" customWidth="1"/>
    <col min="9" max="9" width="11.1796875" style="64" customWidth="1"/>
    <col min="10" max="10" width="16.1796875" style="64" customWidth="1"/>
    <col min="11" max="11" width="12.81640625" style="64" customWidth="1"/>
    <col min="12" max="12" width="12.1796875" style="64" customWidth="1"/>
    <col min="13" max="13" width="3.81640625" style="64" customWidth="1"/>
    <col min="14" max="17" width="9.1796875" style="64" hidden="1" customWidth="1"/>
    <col min="18" max="18" width="0" style="64" hidden="1" customWidth="1"/>
    <col min="19" max="16384" width="0" style="64" hidden="1"/>
  </cols>
  <sheetData>
    <row r="1" spans="1:15" ht="23.15" customHeight="1" x14ac:dyDescent="0.4">
      <c r="B1" s="209" t="s">
        <v>810</v>
      </c>
      <c r="C1" s="210"/>
      <c r="D1" s="210"/>
      <c r="E1" s="210"/>
      <c r="F1" s="211"/>
      <c r="G1" s="211"/>
      <c r="H1" s="210"/>
      <c r="I1" s="211"/>
      <c r="J1" s="211"/>
      <c r="K1" s="210"/>
      <c r="L1" s="211"/>
    </row>
    <row r="2" spans="1:15" ht="12.75" customHeight="1" x14ac:dyDescent="0.35">
      <c r="B2" s="91" t="str">
        <f>'Applicant Info and References'!B2</f>
        <v>800 MW Docket</v>
      </c>
      <c r="C2" s="47"/>
      <c r="D2" s="47"/>
      <c r="E2" s="47"/>
      <c r="F2" s="47"/>
      <c r="G2" s="47"/>
      <c r="H2" s="47"/>
      <c r="I2" s="47"/>
      <c r="J2" s="47"/>
      <c r="K2" s="47"/>
      <c r="L2" s="47"/>
    </row>
    <row r="3" spans="1:15" ht="12.75" customHeight="1" x14ac:dyDescent="0.35">
      <c r="B3" s="57"/>
      <c r="C3" s="57"/>
      <c r="D3" s="57"/>
      <c r="E3" s="57"/>
      <c r="F3" s="57"/>
      <c r="G3" s="57"/>
      <c r="H3" s="57"/>
      <c r="I3" s="57"/>
      <c r="J3" s="57"/>
      <c r="K3" s="57"/>
      <c r="L3" s="57"/>
    </row>
    <row r="4" spans="1:15" ht="22.5" customHeight="1" x14ac:dyDescent="0.35">
      <c r="B4" s="758" t="s">
        <v>811</v>
      </c>
      <c r="C4" s="759"/>
      <c r="D4" s="759"/>
      <c r="E4" s="759"/>
      <c r="F4" s="759"/>
      <c r="G4" s="759"/>
      <c r="H4" s="759"/>
      <c r="I4" s="759"/>
      <c r="J4" s="759"/>
      <c r="K4" s="759"/>
      <c r="L4" s="760"/>
    </row>
    <row r="5" spans="1:15" ht="46" customHeight="1" x14ac:dyDescent="0.35">
      <c r="B5" s="761"/>
      <c r="C5" s="762"/>
      <c r="D5" s="762"/>
      <c r="E5" s="762"/>
      <c r="F5" s="762"/>
      <c r="G5" s="762"/>
      <c r="H5" s="762"/>
      <c r="I5" s="762"/>
      <c r="J5" s="762"/>
      <c r="K5" s="762"/>
      <c r="L5" s="763"/>
    </row>
    <row r="6" spans="1:15" ht="14.15" customHeight="1" x14ac:dyDescent="0.35">
      <c r="B6" s="461"/>
      <c r="C6" s="461"/>
      <c r="D6" s="461"/>
      <c r="E6" s="461"/>
      <c r="F6" s="461"/>
      <c r="G6" s="461"/>
      <c r="H6" s="461"/>
      <c r="I6" s="461"/>
      <c r="J6" s="461"/>
      <c r="K6" s="461"/>
      <c r="L6" s="461"/>
    </row>
    <row r="7" spans="1:15" ht="16.5" customHeight="1" x14ac:dyDescent="0.35">
      <c r="B7" s="589" t="s">
        <v>430</v>
      </c>
      <c r="C7" s="57"/>
      <c r="D7" s="57"/>
      <c r="E7" s="57"/>
      <c r="F7" s="57"/>
      <c r="G7" s="57"/>
      <c r="H7" s="57"/>
      <c r="I7" s="57"/>
      <c r="J7" s="57"/>
      <c r="K7" s="57"/>
      <c r="L7" s="57"/>
    </row>
    <row r="8" spans="1:15" ht="171" customHeight="1" x14ac:dyDescent="0.35">
      <c r="B8" s="933" t="s">
        <v>812</v>
      </c>
      <c r="C8" s="933"/>
      <c r="D8" s="933"/>
      <c r="E8" s="933"/>
      <c r="F8" s="933"/>
      <c r="G8" s="933"/>
      <c r="H8" s="933"/>
      <c r="I8" s="933"/>
      <c r="J8" s="933"/>
      <c r="K8" s="933"/>
      <c r="L8" s="933"/>
      <c r="O8" s="222" t="s">
        <v>625</v>
      </c>
    </row>
    <row r="9" spans="1:15" ht="30.65" customHeight="1" x14ac:dyDescent="0.35">
      <c r="B9" s="676"/>
      <c r="C9" s="676"/>
      <c r="D9" s="676"/>
      <c r="E9" s="676"/>
      <c r="F9" s="676"/>
      <c r="G9" s="676"/>
      <c r="H9" s="676"/>
      <c r="I9" s="676"/>
      <c r="J9" s="676"/>
      <c r="K9" s="676"/>
      <c r="L9" s="676"/>
      <c r="O9" s="222"/>
    </row>
    <row r="10" spans="1:15" ht="34.5" customHeight="1" x14ac:dyDescent="0.35">
      <c r="B10" s="682" t="s">
        <v>813</v>
      </c>
      <c r="C10" s="936" t="s">
        <v>814</v>
      </c>
      <c r="D10" s="936"/>
      <c r="E10" s="936"/>
      <c r="F10" s="936"/>
      <c r="G10" s="936"/>
      <c r="H10" s="936"/>
      <c r="I10" s="936"/>
      <c r="J10" s="936"/>
      <c r="K10" s="936"/>
      <c r="L10" s="936"/>
      <c r="O10" s="222"/>
    </row>
    <row r="11" spans="1:15" ht="14.5" customHeight="1" x14ac:dyDescent="0.35">
      <c r="B11" s="682"/>
      <c r="C11" s="682"/>
      <c r="D11" s="676"/>
      <c r="E11" s="676"/>
      <c r="F11" s="676"/>
      <c r="G11" s="676"/>
      <c r="H11" s="676"/>
      <c r="I11" s="676"/>
      <c r="J11" s="676"/>
      <c r="K11" s="676"/>
      <c r="L11" s="676"/>
      <c r="O11" s="222"/>
    </row>
    <row r="12" spans="1:15" ht="18" customHeight="1" x14ac:dyDescent="0.35">
      <c r="B12" s="675" t="s">
        <v>815</v>
      </c>
      <c r="C12" s="935"/>
      <c r="D12" s="935"/>
      <c r="E12" s="935"/>
      <c r="F12" s="676"/>
      <c r="G12" s="676"/>
      <c r="H12" s="676"/>
      <c r="I12" s="676"/>
      <c r="J12" s="676"/>
      <c r="K12" s="676"/>
      <c r="L12" s="676"/>
      <c r="O12" s="222"/>
    </row>
    <row r="13" spans="1:15" s="47" customFormat="1" ht="12.75" customHeight="1" x14ac:dyDescent="0.25"/>
    <row r="14" spans="1:15" ht="20.149999999999999" customHeight="1" x14ac:dyDescent="0.35">
      <c r="A14" s="58">
        <v>1</v>
      </c>
      <c r="B14" s="178"/>
      <c r="C14" s="934" t="s">
        <v>816</v>
      </c>
      <c r="D14" s="934"/>
      <c r="E14" s="934"/>
      <c r="F14" s="934" t="s">
        <v>817</v>
      </c>
      <c r="G14" s="934"/>
      <c r="H14" s="934"/>
      <c r="I14" s="934" t="s">
        <v>818</v>
      </c>
      <c r="J14" s="934"/>
      <c r="K14" s="934"/>
      <c r="L14" s="178"/>
    </row>
    <row r="15" spans="1:15" ht="66.650000000000006" customHeight="1" x14ac:dyDescent="0.35">
      <c r="B15" s="561" t="s">
        <v>819</v>
      </c>
      <c r="C15" s="212" t="s">
        <v>820</v>
      </c>
      <c r="D15" s="213" t="s">
        <v>821</v>
      </c>
      <c r="E15" s="214" t="s">
        <v>822</v>
      </c>
      <c r="F15" s="212" t="s">
        <v>820</v>
      </c>
      <c r="G15" s="213" t="s">
        <v>821</v>
      </c>
      <c r="H15" s="214" t="s">
        <v>822</v>
      </c>
      <c r="I15" s="212" t="s">
        <v>820</v>
      </c>
      <c r="J15" s="213" t="s">
        <v>821</v>
      </c>
      <c r="K15" s="214" t="s">
        <v>822</v>
      </c>
      <c r="L15" s="69" t="s">
        <v>823</v>
      </c>
    </row>
    <row r="16" spans="1:15" ht="20.149999999999999" customHeight="1" x14ac:dyDescent="0.35">
      <c r="B16" s="562" t="s">
        <v>824</v>
      </c>
      <c r="C16" s="563"/>
      <c r="D16" s="564"/>
      <c r="E16" s="565"/>
      <c r="F16" s="563"/>
      <c r="G16" s="564"/>
      <c r="H16" s="565"/>
      <c r="I16" s="563"/>
      <c r="J16" s="564"/>
      <c r="K16" s="565"/>
      <c r="L16" s="566"/>
    </row>
    <row r="17" spans="2:12" ht="20.149999999999999" customHeight="1" x14ac:dyDescent="0.35">
      <c r="B17" s="562" t="s">
        <v>825</v>
      </c>
      <c r="C17" s="567"/>
      <c r="D17" s="568"/>
      <c r="E17" s="569"/>
      <c r="F17" s="567"/>
      <c r="G17" s="568"/>
      <c r="H17" s="569"/>
      <c r="I17" s="567"/>
      <c r="J17" s="568"/>
      <c r="K17" s="569"/>
      <c r="L17" s="570"/>
    </row>
    <row r="18" spans="2:12" ht="20.149999999999999" customHeight="1" x14ac:dyDescent="0.35">
      <c r="B18" s="562" t="s">
        <v>826</v>
      </c>
      <c r="C18" s="567"/>
      <c r="D18" s="568"/>
      <c r="E18" s="569"/>
      <c r="F18" s="567"/>
      <c r="G18" s="568"/>
      <c r="H18" s="569"/>
      <c r="I18" s="567"/>
      <c r="J18" s="568"/>
      <c r="K18" s="569"/>
      <c r="L18" s="570"/>
    </row>
    <row r="19" spans="2:12" ht="20.149999999999999" customHeight="1" x14ac:dyDescent="0.35">
      <c r="B19" s="562" t="s">
        <v>827</v>
      </c>
      <c r="C19" s="567"/>
      <c r="D19" s="568"/>
      <c r="E19" s="569"/>
      <c r="F19" s="567"/>
      <c r="G19" s="568"/>
      <c r="H19" s="569"/>
      <c r="I19" s="567"/>
      <c r="J19" s="568"/>
      <c r="K19" s="569"/>
      <c r="L19" s="570"/>
    </row>
    <row r="20" spans="2:12" ht="20.149999999999999" customHeight="1" x14ac:dyDescent="0.35">
      <c r="B20" s="562" t="s">
        <v>828</v>
      </c>
      <c r="C20" s="567"/>
      <c r="D20" s="568"/>
      <c r="E20" s="569"/>
      <c r="F20" s="567"/>
      <c r="G20" s="568"/>
      <c r="H20" s="569"/>
      <c r="I20" s="567"/>
      <c r="J20" s="568"/>
      <c r="K20" s="569"/>
      <c r="L20" s="570"/>
    </row>
    <row r="21" spans="2:12" ht="20.149999999999999" customHeight="1" x14ac:dyDescent="0.35">
      <c r="B21" s="562" t="s">
        <v>829</v>
      </c>
      <c r="C21" s="567"/>
      <c r="D21" s="568"/>
      <c r="E21" s="569"/>
      <c r="F21" s="567"/>
      <c r="G21" s="568"/>
      <c r="H21" s="569"/>
      <c r="I21" s="567"/>
      <c r="J21" s="568"/>
      <c r="K21" s="569"/>
      <c r="L21" s="570"/>
    </row>
    <row r="22" spans="2:12" ht="20.149999999999999" customHeight="1" x14ac:dyDescent="0.35">
      <c r="B22" s="562" t="s">
        <v>830</v>
      </c>
      <c r="C22" s="567"/>
      <c r="D22" s="568"/>
      <c r="E22" s="569"/>
      <c r="F22" s="567"/>
      <c r="G22" s="568"/>
      <c r="H22" s="569"/>
      <c r="I22" s="567"/>
      <c r="J22" s="568"/>
      <c r="K22" s="569"/>
      <c r="L22" s="570"/>
    </row>
    <row r="23" spans="2:12" ht="20.149999999999999" customHeight="1" x14ac:dyDescent="0.35">
      <c r="B23" s="562" t="s">
        <v>831</v>
      </c>
      <c r="C23" s="567"/>
      <c r="D23" s="568"/>
      <c r="E23" s="569"/>
      <c r="F23" s="567"/>
      <c r="G23" s="568"/>
      <c r="H23" s="569"/>
      <c r="I23" s="567"/>
      <c r="J23" s="568"/>
      <c r="K23" s="569"/>
      <c r="L23" s="570"/>
    </row>
    <row r="24" spans="2:12" ht="20.149999999999999" customHeight="1" x14ac:dyDescent="0.35">
      <c r="B24" s="562" t="s">
        <v>832</v>
      </c>
      <c r="C24" s="567"/>
      <c r="D24" s="568"/>
      <c r="E24" s="569"/>
      <c r="F24" s="567"/>
      <c r="G24" s="568"/>
      <c r="H24" s="569"/>
      <c r="I24" s="567"/>
      <c r="J24" s="568"/>
      <c r="K24" s="569"/>
      <c r="L24" s="570"/>
    </row>
    <row r="25" spans="2:12" ht="20.149999999999999" customHeight="1" x14ac:dyDescent="0.35">
      <c r="B25" s="562" t="s">
        <v>833</v>
      </c>
      <c r="C25" s="567"/>
      <c r="D25" s="568"/>
      <c r="E25" s="569"/>
      <c r="F25" s="567"/>
      <c r="G25" s="568"/>
      <c r="H25" s="569"/>
      <c r="I25" s="567"/>
      <c r="J25" s="568"/>
      <c r="K25" s="569"/>
      <c r="L25" s="570"/>
    </row>
    <row r="26" spans="2:12" ht="20.149999999999999" customHeight="1" x14ac:dyDescent="0.35">
      <c r="B26" s="562" t="s">
        <v>834</v>
      </c>
      <c r="C26" s="567"/>
      <c r="D26" s="568"/>
      <c r="E26" s="569"/>
      <c r="F26" s="567"/>
      <c r="G26" s="568"/>
      <c r="H26" s="569"/>
      <c r="I26" s="567"/>
      <c r="J26" s="568"/>
      <c r="K26" s="569"/>
      <c r="L26" s="570"/>
    </row>
    <row r="27" spans="2:12" ht="20.149999999999999" customHeight="1" x14ac:dyDescent="0.35">
      <c r="B27" s="562" t="s">
        <v>835</v>
      </c>
      <c r="C27" s="567"/>
      <c r="D27" s="568"/>
      <c r="E27" s="569"/>
      <c r="F27" s="567"/>
      <c r="G27" s="568"/>
      <c r="H27" s="569"/>
      <c r="I27" s="567"/>
      <c r="J27" s="568"/>
      <c r="K27" s="569"/>
      <c r="L27" s="570"/>
    </row>
    <row r="28" spans="2:12" ht="20.149999999999999" customHeight="1" x14ac:dyDescent="0.35">
      <c r="B28" s="562" t="s">
        <v>836</v>
      </c>
      <c r="C28" s="567"/>
      <c r="D28" s="568"/>
      <c r="E28" s="569"/>
      <c r="F28" s="567"/>
      <c r="G28" s="568"/>
      <c r="H28" s="569"/>
      <c r="I28" s="567"/>
      <c r="J28" s="568"/>
      <c r="K28" s="569"/>
      <c r="L28" s="570"/>
    </row>
    <row r="29" spans="2:12" ht="20.149999999999999" customHeight="1" x14ac:dyDescent="0.35">
      <c r="B29" s="562" t="s">
        <v>837</v>
      </c>
      <c r="C29" s="567"/>
      <c r="D29" s="568"/>
      <c r="E29" s="569"/>
      <c r="F29" s="567"/>
      <c r="G29" s="568"/>
      <c r="H29" s="569"/>
      <c r="I29" s="567"/>
      <c r="J29" s="568"/>
      <c r="K29" s="569"/>
      <c r="L29" s="570"/>
    </row>
    <row r="30" spans="2:12" ht="20.149999999999999" customHeight="1" x14ac:dyDescent="0.35">
      <c r="B30" s="562" t="s">
        <v>838</v>
      </c>
      <c r="C30" s="571"/>
      <c r="D30" s="572"/>
      <c r="E30" s="573"/>
      <c r="F30" s="571"/>
      <c r="G30" s="572"/>
      <c r="H30" s="573"/>
      <c r="I30" s="571"/>
      <c r="J30" s="572"/>
      <c r="K30" s="573"/>
      <c r="L30" s="574"/>
    </row>
    <row r="31" spans="2:12" ht="20.149999999999999" customHeight="1" x14ac:dyDescent="0.35">
      <c r="B31" s="562" t="s">
        <v>839</v>
      </c>
      <c r="C31" s="563"/>
      <c r="D31" s="564"/>
      <c r="E31" s="565"/>
      <c r="F31" s="563"/>
      <c r="G31" s="564"/>
      <c r="H31" s="565"/>
      <c r="I31" s="563"/>
      <c r="J31" s="564"/>
      <c r="K31" s="565"/>
      <c r="L31" s="566"/>
    </row>
    <row r="32" spans="2:12" ht="20.149999999999999" customHeight="1" x14ac:dyDescent="0.35">
      <c r="B32" s="562" t="s">
        <v>840</v>
      </c>
      <c r="C32" s="567"/>
      <c r="D32" s="568"/>
      <c r="E32" s="569"/>
      <c r="F32" s="567"/>
      <c r="G32" s="568"/>
      <c r="H32" s="569"/>
      <c r="I32" s="567"/>
      <c r="J32" s="568"/>
      <c r="K32" s="569"/>
      <c r="L32" s="570"/>
    </row>
    <row r="33" spans="1:12" ht="20.149999999999999" customHeight="1" x14ac:dyDescent="0.35">
      <c r="B33" s="562" t="s">
        <v>841</v>
      </c>
      <c r="C33" s="567"/>
      <c r="D33" s="568"/>
      <c r="E33" s="569"/>
      <c r="F33" s="567"/>
      <c r="G33" s="568"/>
      <c r="H33" s="569"/>
      <c r="I33" s="567"/>
      <c r="J33" s="568"/>
      <c r="K33" s="569"/>
      <c r="L33" s="570"/>
    </row>
    <row r="34" spans="1:12" ht="20.149999999999999" customHeight="1" x14ac:dyDescent="0.35">
      <c r="B34" s="562" t="s">
        <v>842</v>
      </c>
      <c r="C34" s="567"/>
      <c r="D34" s="568"/>
      <c r="E34" s="569"/>
      <c r="F34" s="567"/>
      <c r="G34" s="568"/>
      <c r="H34" s="569"/>
      <c r="I34" s="567"/>
      <c r="J34" s="568"/>
      <c r="K34" s="569"/>
      <c r="L34" s="570"/>
    </row>
    <row r="35" spans="1:12" ht="20.149999999999999" customHeight="1" x14ac:dyDescent="0.35">
      <c r="B35" s="562" t="s">
        <v>843</v>
      </c>
      <c r="C35" s="571"/>
      <c r="D35" s="572"/>
      <c r="E35" s="573"/>
      <c r="F35" s="571"/>
      <c r="G35" s="572"/>
      <c r="H35" s="573"/>
      <c r="I35" s="571"/>
      <c r="J35" s="572"/>
      <c r="K35" s="573"/>
      <c r="L35" s="574"/>
    </row>
    <row r="36" spans="1:12" ht="20.149999999999999" customHeight="1" x14ac:dyDescent="0.35">
      <c r="B36" s="562" t="s">
        <v>844</v>
      </c>
      <c r="C36" s="563"/>
      <c r="D36" s="564"/>
      <c r="E36" s="565"/>
      <c r="F36" s="563"/>
      <c r="G36" s="564"/>
      <c r="H36" s="565"/>
      <c r="I36" s="563"/>
      <c r="J36" s="564"/>
      <c r="K36" s="565"/>
      <c r="L36" s="566"/>
    </row>
    <row r="37" spans="1:12" ht="20.149999999999999" customHeight="1" x14ac:dyDescent="0.35">
      <c r="B37" s="562" t="s">
        <v>845</v>
      </c>
      <c r="C37" s="567"/>
      <c r="D37" s="568"/>
      <c r="E37" s="569"/>
      <c r="F37" s="567"/>
      <c r="G37" s="568"/>
      <c r="H37" s="569"/>
      <c r="I37" s="567"/>
      <c r="J37" s="568"/>
      <c r="K37" s="569"/>
      <c r="L37" s="570"/>
    </row>
    <row r="38" spans="1:12" ht="20.149999999999999" customHeight="1" x14ac:dyDescent="0.35">
      <c r="B38" s="562" t="s">
        <v>846</v>
      </c>
      <c r="C38" s="567"/>
      <c r="D38" s="568"/>
      <c r="E38" s="569"/>
      <c r="F38" s="567"/>
      <c r="G38" s="568"/>
      <c r="H38" s="569"/>
      <c r="I38" s="567"/>
      <c r="J38" s="568"/>
      <c r="K38" s="569"/>
      <c r="L38" s="570"/>
    </row>
    <row r="39" spans="1:12" ht="20.149999999999999" customHeight="1" x14ac:dyDescent="0.35">
      <c r="B39" s="562" t="s">
        <v>847</v>
      </c>
      <c r="C39" s="567"/>
      <c r="D39" s="568"/>
      <c r="E39" s="569"/>
      <c r="F39" s="567"/>
      <c r="G39" s="568"/>
      <c r="H39" s="569"/>
      <c r="I39" s="567"/>
      <c r="J39" s="568"/>
      <c r="K39" s="569"/>
      <c r="L39" s="570"/>
    </row>
    <row r="40" spans="1:12" ht="20.149999999999999" customHeight="1" x14ac:dyDescent="0.35">
      <c r="B40" s="562" t="s">
        <v>848</v>
      </c>
      <c r="C40" s="571"/>
      <c r="D40" s="572"/>
      <c r="E40" s="573"/>
      <c r="F40" s="571"/>
      <c r="G40" s="572"/>
      <c r="H40" s="573"/>
      <c r="I40" s="571"/>
      <c r="J40" s="572"/>
      <c r="K40" s="573"/>
      <c r="L40" s="574"/>
    </row>
    <row r="41" spans="1:12" ht="20.149999999999999" customHeight="1" x14ac:dyDescent="0.35">
      <c r="B41" s="562" t="s">
        <v>849</v>
      </c>
      <c r="C41" s="563"/>
      <c r="D41" s="564"/>
      <c r="E41" s="565"/>
      <c r="F41" s="563"/>
      <c r="G41" s="564"/>
      <c r="H41" s="565"/>
      <c r="I41" s="563"/>
      <c r="J41" s="564"/>
      <c r="K41" s="565"/>
      <c r="L41" s="566"/>
    </row>
    <row r="42" spans="1:12" ht="20.149999999999999" customHeight="1" x14ac:dyDescent="0.35">
      <c r="B42" s="562" t="s">
        <v>850</v>
      </c>
      <c r="C42" s="567"/>
      <c r="D42" s="568"/>
      <c r="E42" s="569"/>
      <c r="F42" s="567"/>
      <c r="G42" s="568"/>
      <c r="H42" s="569"/>
      <c r="I42" s="567"/>
      <c r="J42" s="568"/>
      <c r="K42" s="569"/>
      <c r="L42" s="570"/>
    </row>
    <row r="43" spans="1:12" ht="20.149999999999999" customHeight="1" x14ac:dyDescent="0.35">
      <c r="B43" s="562" t="s">
        <v>851</v>
      </c>
      <c r="C43" s="567"/>
      <c r="D43" s="568"/>
      <c r="E43" s="569"/>
      <c r="F43" s="567"/>
      <c r="G43" s="568"/>
      <c r="H43" s="569"/>
      <c r="I43" s="567"/>
      <c r="J43" s="568"/>
      <c r="K43" s="569"/>
      <c r="L43" s="570"/>
    </row>
    <row r="44" spans="1:12" ht="20.149999999999999" customHeight="1" x14ac:dyDescent="0.35">
      <c r="B44" s="562" t="s">
        <v>852</v>
      </c>
      <c r="C44" s="567"/>
      <c r="D44" s="568"/>
      <c r="E44" s="569"/>
      <c r="F44" s="567"/>
      <c r="G44" s="568"/>
      <c r="H44" s="569"/>
      <c r="I44" s="567"/>
      <c r="J44" s="568"/>
      <c r="K44" s="569"/>
      <c r="L44" s="570"/>
    </row>
    <row r="45" spans="1:12" ht="20.149999999999999" customHeight="1" x14ac:dyDescent="0.35">
      <c r="B45" s="562" t="s">
        <v>853</v>
      </c>
      <c r="C45" s="571"/>
      <c r="D45" s="572"/>
      <c r="E45" s="573"/>
      <c r="F45" s="571"/>
      <c r="G45" s="572"/>
      <c r="H45" s="573"/>
      <c r="I45" s="571"/>
      <c r="J45" s="572"/>
      <c r="K45" s="573"/>
      <c r="L45" s="574"/>
    </row>
    <row r="46" spans="1:12" ht="12.75" customHeight="1" x14ac:dyDescent="0.35">
      <c r="B46" s="46"/>
      <c r="C46" s="46"/>
      <c r="D46" s="46"/>
    </row>
    <row r="47" spans="1:12" ht="12.75" customHeight="1" x14ac:dyDescent="0.35">
      <c r="A47" s="476" t="s">
        <v>171</v>
      </c>
      <c r="B47" s="62" t="s">
        <v>854</v>
      </c>
    </row>
    <row r="48" spans="1:12" ht="68.150000000000006" customHeight="1" x14ac:dyDescent="0.35">
      <c r="B48" s="69" t="s">
        <v>855</v>
      </c>
      <c r="C48" s="739" t="s">
        <v>856</v>
      </c>
      <c r="D48" s="214" t="s">
        <v>857</v>
      </c>
    </row>
    <row r="49" spans="2:4" ht="15.65" customHeight="1" x14ac:dyDescent="0.35">
      <c r="B49" s="580">
        <v>1</v>
      </c>
      <c r="C49" s="581"/>
      <c r="D49" s="582"/>
    </row>
    <row r="50" spans="2:4" ht="15.65" customHeight="1" x14ac:dyDescent="0.35">
      <c r="B50" s="583">
        <v>2</v>
      </c>
      <c r="C50" s="584"/>
      <c r="D50" s="585"/>
    </row>
    <row r="51" spans="2:4" ht="15.65" customHeight="1" x14ac:dyDescent="0.35">
      <c r="B51" s="583">
        <v>3</v>
      </c>
      <c r="C51" s="584"/>
      <c r="D51" s="585"/>
    </row>
    <row r="52" spans="2:4" ht="15.65" customHeight="1" x14ac:dyDescent="0.35">
      <c r="B52" s="583">
        <v>4</v>
      </c>
      <c r="C52" s="584"/>
      <c r="D52" s="585"/>
    </row>
    <row r="53" spans="2:4" ht="15.65" customHeight="1" x14ac:dyDescent="0.35">
      <c r="B53" s="583">
        <v>5</v>
      </c>
      <c r="C53" s="584"/>
      <c r="D53" s="585"/>
    </row>
    <row r="54" spans="2:4" ht="15.65" customHeight="1" x14ac:dyDescent="0.35">
      <c r="B54" s="583">
        <v>6</v>
      </c>
      <c r="C54" s="584"/>
      <c r="D54" s="585"/>
    </row>
    <row r="55" spans="2:4" ht="15.65" customHeight="1" x14ac:dyDescent="0.35">
      <c r="B55" s="583">
        <v>7</v>
      </c>
      <c r="C55" s="584"/>
      <c r="D55" s="585"/>
    </row>
    <row r="56" spans="2:4" ht="15.65" customHeight="1" x14ac:dyDescent="0.35">
      <c r="B56" s="583">
        <v>8</v>
      </c>
      <c r="C56" s="584"/>
      <c r="D56" s="585"/>
    </row>
    <row r="57" spans="2:4" ht="15.65" customHeight="1" x14ac:dyDescent="0.35">
      <c r="B57" s="583">
        <v>9</v>
      </c>
      <c r="C57" s="584"/>
      <c r="D57" s="585"/>
    </row>
    <row r="58" spans="2:4" ht="15.65" customHeight="1" x14ac:dyDescent="0.35">
      <c r="B58" s="583">
        <v>10</v>
      </c>
      <c r="C58" s="584"/>
      <c r="D58" s="585"/>
    </row>
    <row r="59" spans="2:4" ht="15.65" customHeight="1" x14ac:dyDescent="0.35">
      <c r="B59" s="583">
        <v>11</v>
      </c>
      <c r="C59" s="584"/>
      <c r="D59" s="585"/>
    </row>
    <row r="60" spans="2:4" ht="15.65" customHeight="1" x14ac:dyDescent="0.35">
      <c r="B60" s="583">
        <v>12</v>
      </c>
      <c r="C60" s="584"/>
      <c r="D60" s="585"/>
    </row>
    <row r="61" spans="2:4" ht="15.65" customHeight="1" x14ac:dyDescent="0.35">
      <c r="B61" s="583">
        <v>13</v>
      </c>
      <c r="C61" s="584"/>
      <c r="D61" s="585"/>
    </row>
    <row r="62" spans="2:4" ht="15.65" customHeight="1" x14ac:dyDescent="0.35">
      <c r="B62" s="583">
        <v>14</v>
      </c>
      <c r="C62" s="584"/>
      <c r="D62" s="585"/>
    </row>
    <row r="63" spans="2:4" ht="15.65" customHeight="1" x14ac:dyDescent="0.35">
      <c r="B63" s="586">
        <v>15</v>
      </c>
      <c r="C63" s="587"/>
      <c r="D63" s="588"/>
    </row>
    <row r="64" spans="2:4" ht="12.75" customHeight="1" x14ac:dyDescent="0.35">
      <c r="B64" s="46"/>
      <c r="C64" s="46"/>
      <c r="D64" s="46"/>
    </row>
    <row r="65" spans="1:12" ht="12.75" customHeight="1" x14ac:dyDescent="0.35">
      <c r="A65" s="58"/>
      <c r="B65" s="62"/>
      <c r="C65" s="575"/>
      <c r="D65" s="575"/>
      <c r="E65" s="575"/>
      <c r="F65" s="575"/>
      <c r="G65" s="575"/>
      <c r="H65" s="575"/>
      <c r="I65" s="575"/>
      <c r="J65" s="575"/>
      <c r="K65" s="575"/>
      <c r="L65" s="575"/>
    </row>
    <row r="66" spans="1:12" ht="15.5" x14ac:dyDescent="0.35">
      <c r="A66" s="237" t="s">
        <v>173</v>
      </c>
      <c r="B66" s="62" t="s">
        <v>136</v>
      </c>
      <c r="C66" s="63"/>
      <c r="D66" s="63"/>
      <c r="E66" s="63"/>
      <c r="F66" s="63"/>
      <c r="G66" s="63"/>
      <c r="H66" s="63"/>
      <c r="I66" s="63"/>
      <c r="J66" s="63"/>
      <c r="K66" s="63"/>
      <c r="L66" s="63"/>
    </row>
    <row r="67" spans="1:12" ht="95.5" customHeight="1" x14ac:dyDescent="0.35">
      <c r="A67" s="65"/>
      <c r="B67" s="576"/>
      <c r="C67" s="740"/>
      <c r="D67" s="740"/>
      <c r="E67" s="740"/>
      <c r="F67" s="740"/>
      <c r="G67" s="740"/>
      <c r="H67" s="740"/>
      <c r="I67" s="740"/>
      <c r="J67" s="740"/>
      <c r="K67" s="740"/>
      <c r="L67" s="577"/>
    </row>
    <row r="68" spans="1:12" ht="15.5" x14ac:dyDescent="0.35"/>
  </sheetData>
  <sheetProtection formatRows="0" selectLockedCells="1"/>
  <mergeCells count="7">
    <mergeCell ref="B8:L8"/>
    <mergeCell ref="C14:E14"/>
    <mergeCell ref="F14:H14"/>
    <mergeCell ref="I14:K14"/>
    <mergeCell ref="B4:L5"/>
    <mergeCell ref="C12:E12"/>
    <mergeCell ref="C10:L10"/>
  </mergeCells>
  <dataValidations count="5">
    <dataValidation type="decimal" allowBlank="1" showInputMessage="1" showErrorMessage="1" error="Enter a value between 0 and 1 only." sqref="D65:D67 C49:C63" xr:uid="{B6BFE831-066E-4688-9B32-9C10CDEAD5B9}">
      <formula1>0</formula1>
      <formula2>1</formula2>
    </dataValidation>
    <dataValidation type="decimal" operator="greaterThanOrEqual" allowBlank="1" showInputMessage="1" showErrorMessage="1" error="Enter a positive, numeric value only." sqref="E47:E63 E65:E67 D49:D63" xr:uid="{83AA6856-0864-42F9-B3E4-FE4827D96B3E}">
      <formula1>0</formula1>
    </dataValidation>
    <dataValidation type="decimal" operator="greaterThanOrEqual" allowBlank="1" showInputMessage="1" showErrorMessage="1" error="Enter a positive value only." sqref="H65:I65 C65:F65 K65:L65 C16:L45" xr:uid="{BA525B38-E026-48CD-99C9-BBB1540D7CC6}">
      <formula1>0</formula1>
    </dataValidation>
    <dataValidation type="whole" operator="greaterThanOrEqual" allowBlank="1" showInputMessage="1" showErrorMessage="1" error="Enter a whole number greater than the value for the prior period." sqref="B50 B52 B56 B54 B58 B60 B62" xr:uid="{48417DC5-92A5-4D79-AC0A-1FD37091FAAB}">
      <formula1>B49</formula1>
    </dataValidation>
    <dataValidation type="whole" operator="greaterThanOrEqual" allowBlank="1" showInputMessage="1" showErrorMessage="1" error="Enter a whole number greater than zero only." sqref="B49 B51 B53 B57 B55 B59 B61 B63" xr:uid="{357FD396-E66B-4366-BF85-343AD541C2A0}">
      <formula1>1</formula1>
    </dataValidation>
  </dataValidations>
  <printOptions horizontalCentered="1"/>
  <pageMargins left="0.7" right="0.7" top="0.75" bottom="0.75" header="0.3" footer="0.3"/>
  <pageSetup scale="54" fitToHeight="0" orientation="portrait" r:id="rId1"/>
  <headerFooter alignWithMargins="0"/>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96D62-707D-45F4-AB6D-A66F434F90F4}">
  <sheetPr>
    <pageSetUpPr fitToPage="1"/>
  </sheetPr>
  <dimension ref="A1:Q68"/>
  <sheetViews>
    <sheetView showGridLines="0" zoomScaleNormal="100" workbookViewId="0">
      <pane ySplit="2" topLeftCell="A3" activePane="bottomLeft" state="frozen"/>
      <selection pane="bottomLeft" activeCell="B6" sqref="B6"/>
    </sheetView>
  </sheetViews>
  <sheetFormatPr defaultColWidth="0" defaultRowHeight="0" customHeight="1" zeroHeight="1" x14ac:dyDescent="0.35"/>
  <cols>
    <col min="1" max="1" width="4.81640625" style="64" customWidth="1"/>
    <col min="2" max="2" width="30.26953125" style="64" customWidth="1"/>
    <col min="3" max="3" width="11.1796875" style="64" customWidth="1"/>
    <col min="4" max="4" width="16.1796875" style="64" customWidth="1"/>
    <col min="5" max="5" width="14.453125" style="64" customWidth="1"/>
    <col min="6" max="6" width="11.1796875" style="64" customWidth="1"/>
    <col min="7" max="7" width="16.1796875" style="64" customWidth="1"/>
    <col min="8" max="8" width="12.81640625" style="64" customWidth="1"/>
    <col min="9" max="9" width="11.1796875" style="64" customWidth="1"/>
    <col min="10" max="10" width="16.1796875" style="64" customWidth="1"/>
    <col min="11" max="11" width="12.81640625" style="64" customWidth="1"/>
    <col min="12" max="12" width="12.1796875" style="64" customWidth="1"/>
    <col min="13" max="13" width="3.81640625" style="64" customWidth="1"/>
    <col min="14" max="17" width="9.1796875" style="64" hidden="1" customWidth="1"/>
    <col min="18" max="18" width="0" style="64" hidden="1" customWidth="1"/>
    <col min="19" max="16384" width="0" style="64" hidden="1"/>
  </cols>
  <sheetData>
    <row r="1" spans="1:15" ht="23.15" customHeight="1" x14ac:dyDescent="0.4">
      <c r="B1" s="209" t="s">
        <v>858</v>
      </c>
      <c r="C1" s="210"/>
      <c r="D1" s="210"/>
      <c r="E1" s="210"/>
      <c r="F1" s="211"/>
      <c r="G1" s="211"/>
      <c r="H1" s="210"/>
      <c r="I1" s="211"/>
      <c r="J1" s="211"/>
      <c r="K1" s="210"/>
      <c r="L1" s="211"/>
    </row>
    <row r="2" spans="1:15" ht="12.75" customHeight="1" x14ac:dyDescent="0.35">
      <c r="B2" s="91" t="str">
        <f>'Applicant Info and References'!B2</f>
        <v>800 MW Docket</v>
      </c>
      <c r="C2" s="47"/>
      <c r="D2" s="47"/>
      <c r="E2" s="47"/>
      <c r="F2" s="47"/>
      <c r="G2" s="47"/>
      <c r="H2" s="47"/>
      <c r="I2" s="47"/>
      <c r="J2" s="47"/>
      <c r="K2" s="47"/>
      <c r="L2" s="47"/>
    </row>
    <row r="3" spans="1:15" ht="12.75" customHeight="1" x14ac:dyDescent="0.35">
      <c r="B3" s="57"/>
      <c r="C3" s="57"/>
      <c r="D3" s="57"/>
      <c r="E3" s="57"/>
      <c r="F3" s="57"/>
      <c r="G3" s="57"/>
      <c r="H3" s="57"/>
      <c r="I3" s="57"/>
      <c r="J3" s="57"/>
      <c r="K3" s="57"/>
      <c r="L3" s="57"/>
    </row>
    <row r="4" spans="1:15" ht="22.5" customHeight="1" x14ac:dyDescent="0.35">
      <c r="B4" s="758" t="s">
        <v>859</v>
      </c>
      <c r="C4" s="759"/>
      <c r="D4" s="759"/>
      <c r="E4" s="759"/>
      <c r="F4" s="759"/>
      <c r="G4" s="759"/>
      <c r="H4" s="759"/>
      <c r="I4" s="759"/>
      <c r="J4" s="759"/>
      <c r="K4" s="759"/>
      <c r="L4" s="760"/>
    </row>
    <row r="5" spans="1:15" ht="46" customHeight="1" x14ac:dyDescent="0.35">
      <c r="B5" s="761"/>
      <c r="C5" s="762"/>
      <c r="D5" s="762"/>
      <c r="E5" s="762"/>
      <c r="F5" s="762"/>
      <c r="G5" s="762"/>
      <c r="H5" s="762"/>
      <c r="I5" s="762"/>
      <c r="J5" s="762"/>
      <c r="K5" s="762"/>
      <c r="L5" s="763"/>
    </row>
    <row r="6" spans="1:15" ht="14.15" customHeight="1" x14ac:dyDescent="0.35">
      <c r="B6" s="461"/>
      <c r="C6" s="461"/>
      <c r="D6" s="461"/>
      <c r="E6" s="461"/>
      <c r="F6" s="461"/>
      <c r="G6" s="461"/>
      <c r="H6" s="461"/>
      <c r="I6" s="461"/>
      <c r="J6" s="461"/>
      <c r="K6" s="461"/>
      <c r="L6" s="461"/>
    </row>
    <row r="7" spans="1:15" ht="16.5" customHeight="1" x14ac:dyDescent="0.35">
      <c r="B7" s="589" t="s">
        <v>430</v>
      </c>
      <c r="C7" s="57"/>
      <c r="D7" s="57"/>
      <c r="E7" s="57"/>
      <c r="F7" s="57"/>
      <c r="G7" s="57"/>
      <c r="H7" s="57"/>
      <c r="I7" s="57"/>
      <c r="J7" s="57"/>
      <c r="K7" s="57"/>
      <c r="L7" s="57"/>
    </row>
    <row r="8" spans="1:15" ht="171" customHeight="1" x14ac:dyDescent="0.35">
      <c r="B8" s="933" t="s">
        <v>812</v>
      </c>
      <c r="C8" s="933"/>
      <c r="D8" s="933"/>
      <c r="E8" s="933"/>
      <c r="F8" s="933"/>
      <c r="G8" s="933"/>
      <c r="H8" s="933"/>
      <c r="I8" s="933"/>
      <c r="J8" s="933"/>
      <c r="K8" s="933"/>
      <c r="L8" s="933"/>
      <c r="O8" s="222" t="s">
        <v>625</v>
      </c>
    </row>
    <row r="9" spans="1:15" ht="30.65" customHeight="1" x14ac:dyDescent="0.35">
      <c r="B9" s="676"/>
      <c r="C9" s="676"/>
      <c r="D9" s="676"/>
      <c r="E9" s="676"/>
      <c r="F9" s="676"/>
      <c r="G9" s="676"/>
      <c r="H9" s="676"/>
      <c r="I9" s="676"/>
      <c r="J9" s="676"/>
      <c r="K9" s="676"/>
      <c r="L9" s="676"/>
      <c r="O9" s="222"/>
    </row>
    <row r="10" spans="1:15" ht="34.5" customHeight="1" x14ac:dyDescent="0.35">
      <c r="B10" s="682" t="s">
        <v>813</v>
      </c>
      <c r="C10" s="936" t="s">
        <v>814</v>
      </c>
      <c r="D10" s="936"/>
      <c r="E10" s="936"/>
      <c r="F10" s="936"/>
      <c r="G10" s="936"/>
      <c r="H10" s="936"/>
      <c r="I10" s="936"/>
      <c r="J10" s="936"/>
      <c r="K10" s="936"/>
      <c r="L10" s="936"/>
      <c r="O10" s="222"/>
    </row>
    <row r="11" spans="1:15" ht="14.5" customHeight="1" x14ac:dyDescent="0.35">
      <c r="B11" s="682"/>
      <c r="C11" s="682"/>
      <c r="D11" s="676"/>
      <c r="E11" s="676"/>
      <c r="F11" s="676"/>
      <c r="G11" s="676"/>
      <c r="H11" s="676"/>
      <c r="I11" s="676"/>
      <c r="J11" s="676"/>
      <c r="K11" s="676"/>
      <c r="L11" s="676"/>
      <c r="O11" s="222"/>
    </row>
    <row r="12" spans="1:15" ht="18" customHeight="1" x14ac:dyDescent="0.35">
      <c r="B12" s="675" t="s">
        <v>860</v>
      </c>
      <c r="C12" s="935"/>
      <c r="D12" s="935"/>
      <c r="E12" s="935"/>
      <c r="F12" s="676"/>
      <c r="G12" s="676"/>
      <c r="H12" s="676"/>
      <c r="I12" s="676"/>
      <c r="J12" s="676"/>
      <c r="K12" s="676"/>
      <c r="L12" s="676"/>
      <c r="O12" s="222"/>
    </row>
    <row r="13" spans="1:15" s="47" customFormat="1" ht="12.75" customHeight="1" x14ac:dyDescent="0.25"/>
    <row r="14" spans="1:15" ht="20.149999999999999" customHeight="1" x14ac:dyDescent="0.35">
      <c r="A14" s="58">
        <v>1</v>
      </c>
      <c r="B14" s="178"/>
      <c r="C14" s="934" t="s">
        <v>816</v>
      </c>
      <c r="D14" s="934"/>
      <c r="E14" s="934"/>
      <c r="F14" s="934" t="s">
        <v>817</v>
      </c>
      <c r="G14" s="934"/>
      <c r="H14" s="934"/>
      <c r="I14" s="934" t="s">
        <v>818</v>
      </c>
      <c r="J14" s="934"/>
      <c r="K14" s="934"/>
      <c r="L14" s="178"/>
    </row>
    <row r="15" spans="1:15" ht="51.65" customHeight="1" x14ac:dyDescent="0.35">
      <c r="B15" s="561" t="s">
        <v>819</v>
      </c>
      <c r="C15" s="212" t="s">
        <v>820</v>
      </c>
      <c r="D15" s="213" t="s">
        <v>821</v>
      </c>
      <c r="E15" s="214" t="s">
        <v>822</v>
      </c>
      <c r="F15" s="212" t="s">
        <v>820</v>
      </c>
      <c r="G15" s="213" t="s">
        <v>821</v>
      </c>
      <c r="H15" s="214" t="s">
        <v>822</v>
      </c>
      <c r="I15" s="212" t="s">
        <v>820</v>
      </c>
      <c r="J15" s="213" t="s">
        <v>821</v>
      </c>
      <c r="K15" s="214" t="s">
        <v>822</v>
      </c>
      <c r="L15" s="69" t="s">
        <v>823</v>
      </c>
    </row>
    <row r="16" spans="1:15" ht="20.149999999999999" customHeight="1" x14ac:dyDescent="0.35">
      <c r="B16" s="562" t="s">
        <v>824</v>
      </c>
      <c r="C16" s="563"/>
      <c r="D16" s="564"/>
      <c r="E16" s="565"/>
      <c r="F16" s="563"/>
      <c r="G16" s="564"/>
      <c r="H16" s="565"/>
      <c r="I16" s="563"/>
      <c r="J16" s="564"/>
      <c r="K16" s="565"/>
      <c r="L16" s="566"/>
    </row>
    <row r="17" spans="2:12" ht="20.149999999999999" customHeight="1" x14ac:dyDescent="0.35">
      <c r="B17" s="562" t="s">
        <v>825</v>
      </c>
      <c r="C17" s="567"/>
      <c r="D17" s="568"/>
      <c r="E17" s="569"/>
      <c r="F17" s="567"/>
      <c r="G17" s="568"/>
      <c r="H17" s="569"/>
      <c r="I17" s="567"/>
      <c r="J17" s="568"/>
      <c r="K17" s="569"/>
      <c r="L17" s="570"/>
    </row>
    <row r="18" spans="2:12" ht="20.149999999999999" customHeight="1" x14ac:dyDescent="0.35">
      <c r="B18" s="562" t="s">
        <v>826</v>
      </c>
      <c r="C18" s="567"/>
      <c r="D18" s="568"/>
      <c r="E18" s="569"/>
      <c r="F18" s="567"/>
      <c r="G18" s="568"/>
      <c r="H18" s="569"/>
      <c r="I18" s="567"/>
      <c r="J18" s="568"/>
      <c r="K18" s="569"/>
      <c r="L18" s="570"/>
    </row>
    <row r="19" spans="2:12" ht="20.149999999999999" customHeight="1" x14ac:dyDescent="0.35">
      <c r="B19" s="562" t="s">
        <v>827</v>
      </c>
      <c r="C19" s="567"/>
      <c r="D19" s="568"/>
      <c r="E19" s="569"/>
      <c r="F19" s="567"/>
      <c r="G19" s="568"/>
      <c r="H19" s="569"/>
      <c r="I19" s="567"/>
      <c r="J19" s="568"/>
      <c r="K19" s="569"/>
      <c r="L19" s="570"/>
    </row>
    <row r="20" spans="2:12" ht="20.149999999999999" customHeight="1" x14ac:dyDescent="0.35">
      <c r="B20" s="562" t="s">
        <v>828</v>
      </c>
      <c r="C20" s="567"/>
      <c r="D20" s="568"/>
      <c r="E20" s="569"/>
      <c r="F20" s="567"/>
      <c r="G20" s="568"/>
      <c r="H20" s="569"/>
      <c r="I20" s="567"/>
      <c r="J20" s="568"/>
      <c r="K20" s="569"/>
      <c r="L20" s="570"/>
    </row>
    <row r="21" spans="2:12" ht="20.149999999999999" customHeight="1" x14ac:dyDescent="0.35">
      <c r="B21" s="562" t="s">
        <v>829</v>
      </c>
      <c r="C21" s="567"/>
      <c r="D21" s="568"/>
      <c r="E21" s="569"/>
      <c r="F21" s="567"/>
      <c r="G21" s="568"/>
      <c r="H21" s="569"/>
      <c r="I21" s="567"/>
      <c r="J21" s="568"/>
      <c r="K21" s="569"/>
      <c r="L21" s="570"/>
    </row>
    <row r="22" spans="2:12" ht="20.149999999999999" customHeight="1" x14ac:dyDescent="0.35">
      <c r="B22" s="562" t="s">
        <v>830</v>
      </c>
      <c r="C22" s="567"/>
      <c r="D22" s="568"/>
      <c r="E22" s="569"/>
      <c r="F22" s="567"/>
      <c r="G22" s="568"/>
      <c r="H22" s="569"/>
      <c r="I22" s="567"/>
      <c r="J22" s="568"/>
      <c r="K22" s="569"/>
      <c r="L22" s="570"/>
    </row>
    <row r="23" spans="2:12" ht="20.149999999999999" customHeight="1" x14ac:dyDescent="0.35">
      <c r="B23" s="562" t="s">
        <v>831</v>
      </c>
      <c r="C23" s="567"/>
      <c r="D23" s="568"/>
      <c r="E23" s="569"/>
      <c r="F23" s="567"/>
      <c r="G23" s="568"/>
      <c r="H23" s="569"/>
      <c r="I23" s="567"/>
      <c r="J23" s="568"/>
      <c r="K23" s="569"/>
      <c r="L23" s="570"/>
    </row>
    <row r="24" spans="2:12" ht="20.149999999999999" customHeight="1" x14ac:dyDescent="0.35">
      <c r="B24" s="562" t="s">
        <v>832</v>
      </c>
      <c r="C24" s="567"/>
      <c r="D24" s="568"/>
      <c r="E24" s="569"/>
      <c r="F24" s="567"/>
      <c r="G24" s="568"/>
      <c r="H24" s="569"/>
      <c r="I24" s="567"/>
      <c r="J24" s="568"/>
      <c r="K24" s="569"/>
      <c r="L24" s="570"/>
    </row>
    <row r="25" spans="2:12" ht="20.149999999999999" customHeight="1" x14ac:dyDescent="0.35">
      <c r="B25" s="562" t="s">
        <v>833</v>
      </c>
      <c r="C25" s="567"/>
      <c r="D25" s="568"/>
      <c r="E25" s="569"/>
      <c r="F25" s="567"/>
      <c r="G25" s="568"/>
      <c r="H25" s="569"/>
      <c r="I25" s="567"/>
      <c r="J25" s="568"/>
      <c r="K25" s="569"/>
      <c r="L25" s="570"/>
    </row>
    <row r="26" spans="2:12" ht="20.149999999999999" customHeight="1" x14ac:dyDescent="0.35">
      <c r="B26" s="562" t="s">
        <v>834</v>
      </c>
      <c r="C26" s="567"/>
      <c r="D26" s="568"/>
      <c r="E26" s="569"/>
      <c r="F26" s="567"/>
      <c r="G26" s="568"/>
      <c r="H26" s="569"/>
      <c r="I26" s="567"/>
      <c r="J26" s="568"/>
      <c r="K26" s="569"/>
      <c r="L26" s="570"/>
    </row>
    <row r="27" spans="2:12" ht="20.149999999999999" customHeight="1" x14ac:dyDescent="0.35">
      <c r="B27" s="562" t="s">
        <v>835</v>
      </c>
      <c r="C27" s="567"/>
      <c r="D27" s="568"/>
      <c r="E27" s="569"/>
      <c r="F27" s="567"/>
      <c r="G27" s="568"/>
      <c r="H27" s="569"/>
      <c r="I27" s="567"/>
      <c r="J27" s="568"/>
      <c r="K27" s="569"/>
      <c r="L27" s="570"/>
    </row>
    <row r="28" spans="2:12" ht="20.149999999999999" customHeight="1" x14ac:dyDescent="0.35">
      <c r="B28" s="562" t="s">
        <v>836</v>
      </c>
      <c r="C28" s="567"/>
      <c r="D28" s="568"/>
      <c r="E28" s="569"/>
      <c r="F28" s="567"/>
      <c r="G28" s="568"/>
      <c r="H28" s="569"/>
      <c r="I28" s="567"/>
      <c r="J28" s="568"/>
      <c r="K28" s="569"/>
      <c r="L28" s="570"/>
    </row>
    <row r="29" spans="2:12" ht="20.149999999999999" customHeight="1" x14ac:dyDescent="0.35">
      <c r="B29" s="562" t="s">
        <v>837</v>
      </c>
      <c r="C29" s="567"/>
      <c r="D29" s="568"/>
      <c r="E29" s="569"/>
      <c r="F29" s="567"/>
      <c r="G29" s="568"/>
      <c r="H29" s="569"/>
      <c r="I29" s="567"/>
      <c r="J29" s="568"/>
      <c r="K29" s="569"/>
      <c r="L29" s="570"/>
    </row>
    <row r="30" spans="2:12" ht="20.149999999999999" customHeight="1" x14ac:dyDescent="0.35">
      <c r="B30" s="562" t="s">
        <v>838</v>
      </c>
      <c r="C30" s="571"/>
      <c r="D30" s="572"/>
      <c r="E30" s="573"/>
      <c r="F30" s="571"/>
      <c r="G30" s="572"/>
      <c r="H30" s="573"/>
      <c r="I30" s="571"/>
      <c r="J30" s="572"/>
      <c r="K30" s="573"/>
      <c r="L30" s="574"/>
    </row>
    <row r="31" spans="2:12" ht="20.149999999999999" customHeight="1" x14ac:dyDescent="0.35">
      <c r="B31" s="562" t="s">
        <v>839</v>
      </c>
      <c r="C31" s="563"/>
      <c r="D31" s="564"/>
      <c r="E31" s="565"/>
      <c r="F31" s="563"/>
      <c r="G31" s="564"/>
      <c r="H31" s="565"/>
      <c r="I31" s="563"/>
      <c r="J31" s="564"/>
      <c r="K31" s="565"/>
      <c r="L31" s="566"/>
    </row>
    <row r="32" spans="2:12" ht="20.149999999999999" customHeight="1" x14ac:dyDescent="0.35">
      <c r="B32" s="562" t="s">
        <v>840</v>
      </c>
      <c r="C32" s="567"/>
      <c r="D32" s="568"/>
      <c r="E32" s="569"/>
      <c r="F32" s="567"/>
      <c r="G32" s="568"/>
      <c r="H32" s="569"/>
      <c r="I32" s="567"/>
      <c r="J32" s="568"/>
      <c r="K32" s="569"/>
      <c r="L32" s="570"/>
    </row>
    <row r="33" spans="1:12" ht="20.149999999999999" customHeight="1" x14ac:dyDescent="0.35">
      <c r="B33" s="562" t="s">
        <v>841</v>
      </c>
      <c r="C33" s="567"/>
      <c r="D33" s="568"/>
      <c r="E33" s="569"/>
      <c r="F33" s="567"/>
      <c r="G33" s="568"/>
      <c r="H33" s="569"/>
      <c r="I33" s="567"/>
      <c r="J33" s="568"/>
      <c r="K33" s="569"/>
      <c r="L33" s="570"/>
    </row>
    <row r="34" spans="1:12" ht="20.149999999999999" customHeight="1" x14ac:dyDescent="0.35">
      <c r="B34" s="562" t="s">
        <v>842</v>
      </c>
      <c r="C34" s="567"/>
      <c r="D34" s="568"/>
      <c r="E34" s="569"/>
      <c r="F34" s="567"/>
      <c r="G34" s="568"/>
      <c r="H34" s="569"/>
      <c r="I34" s="567"/>
      <c r="J34" s="568"/>
      <c r="K34" s="569"/>
      <c r="L34" s="570"/>
    </row>
    <row r="35" spans="1:12" ht="20.149999999999999" customHeight="1" x14ac:dyDescent="0.35">
      <c r="B35" s="562" t="s">
        <v>843</v>
      </c>
      <c r="C35" s="571"/>
      <c r="D35" s="572"/>
      <c r="E35" s="573"/>
      <c r="F35" s="571"/>
      <c r="G35" s="572"/>
      <c r="H35" s="573"/>
      <c r="I35" s="571"/>
      <c r="J35" s="572"/>
      <c r="K35" s="573"/>
      <c r="L35" s="574"/>
    </row>
    <row r="36" spans="1:12" ht="20.149999999999999" customHeight="1" x14ac:dyDescent="0.35">
      <c r="B36" s="562" t="s">
        <v>844</v>
      </c>
      <c r="C36" s="563"/>
      <c r="D36" s="564"/>
      <c r="E36" s="565"/>
      <c r="F36" s="563"/>
      <c r="G36" s="564"/>
      <c r="H36" s="565"/>
      <c r="I36" s="563"/>
      <c r="J36" s="564"/>
      <c r="K36" s="565"/>
      <c r="L36" s="566"/>
    </row>
    <row r="37" spans="1:12" ht="20.149999999999999" customHeight="1" x14ac:dyDescent="0.35">
      <c r="B37" s="562" t="s">
        <v>845</v>
      </c>
      <c r="C37" s="567"/>
      <c r="D37" s="568"/>
      <c r="E37" s="569"/>
      <c r="F37" s="567"/>
      <c r="G37" s="568"/>
      <c r="H37" s="569"/>
      <c r="I37" s="567"/>
      <c r="J37" s="568"/>
      <c r="K37" s="569"/>
      <c r="L37" s="570"/>
    </row>
    <row r="38" spans="1:12" ht="20.149999999999999" customHeight="1" x14ac:dyDescent="0.35">
      <c r="B38" s="562" t="s">
        <v>846</v>
      </c>
      <c r="C38" s="567"/>
      <c r="D38" s="568"/>
      <c r="E38" s="569"/>
      <c r="F38" s="567"/>
      <c r="G38" s="568"/>
      <c r="H38" s="569"/>
      <c r="I38" s="567"/>
      <c r="J38" s="568"/>
      <c r="K38" s="569"/>
      <c r="L38" s="570"/>
    </row>
    <row r="39" spans="1:12" ht="20.149999999999999" customHeight="1" x14ac:dyDescent="0.35">
      <c r="B39" s="562" t="s">
        <v>847</v>
      </c>
      <c r="C39" s="567"/>
      <c r="D39" s="568"/>
      <c r="E39" s="569"/>
      <c r="F39" s="567"/>
      <c r="G39" s="568"/>
      <c r="H39" s="569"/>
      <c r="I39" s="567"/>
      <c r="J39" s="568"/>
      <c r="K39" s="569"/>
      <c r="L39" s="570"/>
    </row>
    <row r="40" spans="1:12" ht="20.149999999999999" customHeight="1" x14ac:dyDescent="0.35">
      <c r="B40" s="562" t="s">
        <v>848</v>
      </c>
      <c r="C40" s="571"/>
      <c r="D40" s="572"/>
      <c r="E40" s="573"/>
      <c r="F40" s="571"/>
      <c r="G40" s="572"/>
      <c r="H40" s="573"/>
      <c r="I40" s="571"/>
      <c r="J40" s="572"/>
      <c r="K40" s="573"/>
      <c r="L40" s="574"/>
    </row>
    <row r="41" spans="1:12" ht="20.149999999999999" customHeight="1" x14ac:dyDescent="0.35">
      <c r="B41" s="562" t="s">
        <v>849</v>
      </c>
      <c r="C41" s="563"/>
      <c r="D41" s="564"/>
      <c r="E41" s="565"/>
      <c r="F41" s="563"/>
      <c r="G41" s="564"/>
      <c r="H41" s="565"/>
      <c r="I41" s="563"/>
      <c r="J41" s="564"/>
      <c r="K41" s="565"/>
      <c r="L41" s="566"/>
    </row>
    <row r="42" spans="1:12" ht="20.149999999999999" customHeight="1" x14ac:dyDescent="0.35">
      <c r="B42" s="562" t="s">
        <v>850</v>
      </c>
      <c r="C42" s="567"/>
      <c r="D42" s="568"/>
      <c r="E42" s="569"/>
      <c r="F42" s="567"/>
      <c r="G42" s="568"/>
      <c r="H42" s="569"/>
      <c r="I42" s="567"/>
      <c r="J42" s="568"/>
      <c r="K42" s="569"/>
      <c r="L42" s="570"/>
    </row>
    <row r="43" spans="1:12" ht="20.149999999999999" customHeight="1" x14ac:dyDescent="0.35">
      <c r="B43" s="562" t="s">
        <v>851</v>
      </c>
      <c r="C43" s="567"/>
      <c r="D43" s="568"/>
      <c r="E43" s="569"/>
      <c r="F43" s="567"/>
      <c r="G43" s="568"/>
      <c r="H43" s="569"/>
      <c r="I43" s="567"/>
      <c r="J43" s="568"/>
      <c r="K43" s="569"/>
      <c r="L43" s="570"/>
    </row>
    <row r="44" spans="1:12" ht="20.149999999999999" customHeight="1" x14ac:dyDescent="0.35">
      <c r="B44" s="562" t="s">
        <v>852</v>
      </c>
      <c r="C44" s="567"/>
      <c r="D44" s="568"/>
      <c r="E44" s="569"/>
      <c r="F44" s="567"/>
      <c r="G44" s="568"/>
      <c r="H44" s="569"/>
      <c r="I44" s="567"/>
      <c r="J44" s="568"/>
      <c r="K44" s="569"/>
      <c r="L44" s="570"/>
    </row>
    <row r="45" spans="1:12" ht="20.149999999999999" customHeight="1" x14ac:dyDescent="0.35">
      <c r="B45" s="562" t="s">
        <v>853</v>
      </c>
      <c r="C45" s="571"/>
      <c r="D45" s="572"/>
      <c r="E45" s="573"/>
      <c r="F45" s="571"/>
      <c r="G45" s="572"/>
      <c r="H45" s="573"/>
      <c r="I45" s="571"/>
      <c r="J45" s="572"/>
      <c r="K45" s="573"/>
      <c r="L45" s="574"/>
    </row>
    <row r="46" spans="1:12" ht="12.75" customHeight="1" x14ac:dyDescent="0.35">
      <c r="B46" s="46"/>
      <c r="C46" s="46"/>
      <c r="D46" s="46"/>
    </row>
    <row r="47" spans="1:12" ht="12.75" customHeight="1" x14ac:dyDescent="0.35">
      <c r="A47" s="476" t="s">
        <v>171</v>
      </c>
      <c r="B47" s="62" t="s">
        <v>854</v>
      </c>
    </row>
    <row r="48" spans="1:12" ht="68.150000000000006" customHeight="1" x14ac:dyDescent="0.35">
      <c r="B48" s="69" t="s">
        <v>855</v>
      </c>
      <c r="C48" s="739" t="s">
        <v>856</v>
      </c>
      <c r="D48" s="214" t="s">
        <v>857</v>
      </c>
    </row>
    <row r="49" spans="2:4" ht="15.65" customHeight="1" x14ac:dyDescent="0.35">
      <c r="B49" s="580">
        <v>1</v>
      </c>
      <c r="C49" s="581"/>
      <c r="D49" s="582"/>
    </row>
    <row r="50" spans="2:4" ht="15.65" customHeight="1" x14ac:dyDescent="0.35">
      <c r="B50" s="583">
        <v>2</v>
      </c>
      <c r="C50" s="584"/>
      <c r="D50" s="585"/>
    </row>
    <row r="51" spans="2:4" ht="15.65" customHeight="1" x14ac:dyDescent="0.35">
      <c r="B51" s="583">
        <v>3</v>
      </c>
      <c r="C51" s="584"/>
      <c r="D51" s="585"/>
    </row>
    <row r="52" spans="2:4" ht="15.65" customHeight="1" x14ac:dyDescent="0.35">
      <c r="B52" s="583">
        <v>4</v>
      </c>
      <c r="C52" s="584"/>
      <c r="D52" s="585"/>
    </row>
    <row r="53" spans="2:4" ht="15.65" customHeight="1" x14ac:dyDescent="0.35">
      <c r="B53" s="583">
        <v>5</v>
      </c>
      <c r="C53" s="584"/>
      <c r="D53" s="585"/>
    </row>
    <row r="54" spans="2:4" ht="15.65" customHeight="1" x14ac:dyDescent="0.35">
      <c r="B54" s="583">
        <v>6</v>
      </c>
      <c r="C54" s="584"/>
      <c r="D54" s="585"/>
    </row>
    <row r="55" spans="2:4" ht="15.65" customHeight="1" x14ac:dyDescent="0.35">
      <c r="B55" s="583">
        <v>7</v>
      </c>
      <c r="C55" s="584"/>
      <c r="D55" s="585"/>
    </row>
    <row r="56" spans="2:4" ht="15.65" customHeight="1" x14ac:dyDescent="0.35">
      <c r="B56" s="583">
        <v>8</v>
      </c>
      <c r="C56" s="584"/>
      <c r="D56" s="585"/>
    </row>
    <row r="57" spans="2:4" ht="15.65" customHeight="1" x14ac:dyDescent="0.35">
      <c r="B57" s="583">
        <v>9</v>
      </c>
      <c r="C57" s="584"/>
      <c r="D57" s="585"/>
    </row>
    <row r="58" spans="2:4" ht="15.65" customHeight="1" x14ac:dyDescent="0.35">
      <c r="B58" s="583">
        <v>10</v>
      </c>
      <c r="C58" s="584"/>
      <c r="D58" s="585"/>
    </row>
    <row r="59" spans="2:4" ht="15.65" customHeight="1" x14ac:dyDescent="0.35">
      <c r="B59" s="583">
        <v>11</v>
      </c>
      <c r="C59" s="584"/>
      <c r="D59" s="585"/>
    </row>
    <row r="60" spans="2:4" ht="15.65" customHeight="1" x14ac:dyDescent="0.35">
      <c r="B60" s="583">
        <v>12</v>
      </c>
      <c r="C60" s="584"/>
      <c r="D60" s="585"/>
    </row>
    <row r="61" spans="2:4" ht="15.65" customHeight="1" x14ac:dyDescent="0.35">
      <c r="B61" s="583">
        <v>13</v>
      </c>
      <c r="C61" s="584"/>
      <c r="D61" s="585"/>
    </row>
    <row r="62" spans="2:4" ht="15.65" customHeight="1" x14ac:dyDescent="0.35">
      <c r="B62" s="583">
        <v>14</v>
      </c>
      <c r="C62" s="584"/>
      <c r="D62" s="585"/>
    </row>
    <row r="63" spans="2:4" ht="15.65" customHeight="1" x14ac:dyDescent="0.35">
      <c r="B63" s="586">
        <v>15</v>
      </c>
      <c r="C63" s="587"/>
      <c r="D63" s="588"/>
    </row>
    <row r="64" spans="2:4" ht="12.75" customHeight="1" x14ac:dyDescent="0.35">
      <c r="B64" s="46"/>
      <c r="C64" s="46"/>
      <c r="D64" s="46"/>
    </row>
    <row r="65" spans="1:12" ht="12.75" customHeight="1" x14ac:dyDescent="0.35">
      <c r="A65" s="58"/>
      <c r="B65" s="62"/>
      <c r="C65" s="575"/>
      <c r="D65" s="575"/>
      <c r="E65" s="575"/>
      <c r="F65" s="575"/>
      <c r="G65" s="575"/>
      <c r="H65" s="575"/>
      <c r="I65" s="575"/>
      <c r="J65" s="575"/>
      <c r="K65" s="575"/>
      <c r="L65" s="575"/>
    </row>
    <row r="66" spans="1:12" ht="15.5" x14ac:dyDescent="0.35">
      <c r="A66" s="237" t="s">
        <v>173</v>
      </c>
      <c r="B66" s="62" t="s">
        <v>136</v>
      </c>
      <c r="C66" s="63"/>
      <c r="D66" s="63"/>
      <c r="E66" s="63"/>
      <c r="F66" s="63"/>
      <c r="G66" s="63"/>
      <c r="H66" s="63"/>
      <c r="I66" s="63"/>
      <c r="J66" s="63"/>
      <c r="K66" s="63"/>
      <c r="L66" s="63"/>
    </row>
    <row r="67" spans="1:12" ht="95.5" customHeight="1" x14ac:dyDescent="0.35">
      <c r="A67" s="65"/>
      <c r="B67" s="576"/>
      <c r="C67" s="740"/>
      <c r="D67" s="740"/>
      <c r="E67" s="740"/>
      <c r="F67" s="740"/>
      <c r="G67" s="740"/>
      <c r="H67" s="740"/>
      <c r="I67" s="740"/>
      <c r="J67" s="740"/>
      <c r="K67" s="740"/>
      <c r="L67" s="577"/>
    </row>
    <row r="68" spans="1:12" ht="15.5" x14ac:dyDescent="0.35"/>
  </sheetData>
  <sheetProtection formatRows="0" selectLockedCells="1"/>
  <mergeCells count="7">
    <mergeCell ref="B4:L5"/>
    <mergeCell ref="B8:L8"/>
    <mergeCell ref="C10:L10"/>
    <mergeCell ref="C12:E12"/>
    <mergeCell ref="C14:E14"/>
    <mergeCell ref="F14:H14"/>
    <mergeCell ref="I14:K14"/>
  </mergeCells>
  <dataValidations count="5">
    <dataValidation type="whole" operator="greaterThanOrEqual" allowBlank="1" showInputMessage="1" showErrorMessage="1" error="Enter a whole number greater than zero only." sqref="B49 B51 B53 B57 B55 B59 B61 B63" xr:uid="{5A6A0827-F989-4662-ABC5-B55D69324D17}">
      <formula1>1</formula1>
    </dataValidation>
    <dataValidation type="whole" operator="greaterThanOrEqual" allowBlank="1" showInputMessage="1" showErrorMessage="1" error="Enter a whole number greater than the value for the prior period." sqref="B50 B52 B56 B54 B58 B60 B62" xr:uid="{C0653AB1-DDE6-402F-8A21-4D9728F0BC23}">
      <formula1>B49</formula1>
    </dataValidation>
    <dataValidation type="decimal" operator="greaterThanOrEqual" allowBlank="1" showInputMessage="1" showErrorMessage="1" error="Enter a positive value only." sqref="H65:I65 C65:F65 K65:L65 C16:L45" xr:uid="{D518B2CD-13C7-44CC-9024-50B6CF36424A}">
      <formula1>0</formula1>
    </dataValidation>
    <dataValidation type="decimal" operator="greaterThanOrEqual" allowBlank="1" showInputMessage="1" showErrorMessage="1" error="Enter a positive, numeric value only." sqref="E47:E63 E65:E67 D49:D63" xr:uid="{9D5F1371-EA14-4978-8EC0-7C8222AE6D2D}">
      <formula1>0</formula1>
    </dataValidation>
    <dataValidation type="decimal" allowBlank="1" showInputMessage="1" showErrorMessage="1" error="Enter a value between 0 and 1 only." sqref="D65:D67 C49:C63" xr:uid="{8540DE09-862D-4C7F-8701-D00525E6F03E}">
      <formula1>0</formula1>
      <formula2>1</formula2>
    </dataValidation>
  </dataValidations>
  <printOptions horizontalCentered="1"/>
  <pageMargins left="0.7" right="0.7" top="0.75" bottom="0.75" header="0.3" footer="0.3"/>
  <pageSetup scale="54" fitToHeight="0" orientation="portrait" r:id="rId1"/>
  <headerFooter alignWithMargins="0"/>
  <legacy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C68E8-B2B8-4B43-85D8-29168D906E13}">
  <sheetPr codeName="TabG2">
    <pageSetUpPr fitToPage="1"/>
  </sheetPr>
  <dimension ref="A1:E109"/>
  <sheetViews>
    <sheetView showGridLines="0" zoomScale="80" zoomScaleNormal="70" zoomScaleSheetLayoutView="55" workbookViewId="0">
      <pane ySplit="1" topLeftCell="A2" activePane="bottomLeft" state="frozen"/>
      <selection activeCell="A3" sqref="A3"/>
      <selection pane="bottomLeft" activeCell="B2" sqref="B2"/>
    </sheetView>
  </sheetViews>
  <sheetFormatPr defaultColWidth="0" defaultRowHeight="12.75" customHeight="1" zeroHeight="1" x14ac:dyDescent="0.25"/>
  <cols>
    <col min="1" max="1" width="3.81640625" style="47" customWidth="1"/>
    <col min="2" max="2" width="90.54296875" style="47" bestFit="1" customWidth="1"/>
    <col min="3" max="3" width="21" style="47" customWidth="1"/>
    <col min="4" max="4" width="49.81640625" style="47" customWidth="1"/>
    <col min="5" max="5" width="3.81640625" style="47" customWidth="1"/>
    <col min="6" max="16384" width="9.1796875" style="47" hidden="1"/>
  </cols>
  <sheetData>
    <row r="1" spans="1:4" ht="23.15" customHeight="1" x14ac:dyDescent="0.4">
      <c r="B1" s="209" t="s">
        <v>861</v>
      </c>
      <c r="C1" s="210"/>
      <c r="D1" s="210"/>
    </row>
    <row r="2" spans="1:4" ht="12.65" customHeight="1" x14ac:dyDescent="0.25">
      <c r="B2" s="91" t="str">
        <f>'Applicant Info and References'!B2</f>
        <v>800 MW Docket</v>
      </c>
    </row>
    <row r="3" spans="1:4" ht="12.75" customHeight="1" x14ac:dyDescent="0.25">
      <c r="B3" s="57" t="s">
        <v>819</v>
      </c>
      <c r="C3" s="57"/>
      <c r="D3" s="57"/>
    </row>
    <row r="4" spans="1:4" ht="12.75" customHeight="1" x14ac:dyDescent="0.25">
      <c r="B4" s="941" t="s">
        <v>862</v>
      </c>
      <c r="C4" s="759"/>
      <c r="D4" s="760"/>
    </row>
    <row r="5" spans="1:4" ht="61.5" customHeight="1" x14ac:dyDescent="0.25">
      <c r="B5" s="761"/>
      <c r="C5" s="762"/>
      <c r="D5" s="763"/>
    </row>
    <row r="6" spans="1:4" ht="12.75" customHeight="1" x14ac:dyDescent="0.25">
      <c r="B6" s="57"/>
      <c r="C6" s="57"/>
      <c r="D6" s="57"/>
    </row>
    <row r="7" spans="1:4" ht="12.75" customHeight="1" x14ac:dyDescent="0.25">
      <c r="B7" s="589" t="s">
        <v>430</v>
      </c>
      <c r="C7" s="57"/>
      <c r="D7" s="57"/>
    </row>
    <row r="8" spans="1:4" ht="45" customHeight="1" x14ac:dyDescent="0.25">
      <c r="B8" s="937" t="s">
        <v>863</v>
      </c>
      <c r="C8" s="937"/>
      <c r="D8" s="937"/>
    </row>
    <row r="9" spans="1:4" ht="30.65" customHeight="1" x14ac:dyDescent="0.35">
      <c r="B9" s="112" t="s">
        <v>864</v>
      </c>
      <c r="C9" s="546"/>
      <c r="D9" s="678" t="s">
        <v>865</v>
      </c>
    </row>
    <row r="10" spans="1:4" ht="12.75" customHeight="1" x14ac:dyDescent="0.25">
      <c r="C10" s="57"/>
      <c r="D10" s="57"/>
    </row>
    <row r="11" spans="1:4" ht="20.149999999999999" customHeight="1" x14ac:dyDescent="0.35">
      <c r="A11" s="237">
        <v>1</v>
      </c>
      <c r="B11" s="59" t="s">
        <v>513</v>
      </c>
    </row>
    <row r="12" spans="1:4" ht="20.149999999999999" customHeight="1" x14ac:dyDescent="0.35">
      <c r="A12" s="58"/>
      <c r="B12" s="112" t="s">
        <v>866</v>
      </c>
      <c r="C12" s="547"/>
      <c r="D12" s="548"/>
    </row>
    <row r="13" spans="1:4" ht="20.149999999999999" customHeight="1" x14ac:dyDescent="0.35">
      <c r="A13" s="58"/>
      <c r="B13" s="112" t="s">
        <v>867</v>
      </c>
      <c r="C13" s="741"/>
    </row>
    <row r="14" spans="1:4" ht="12.75" customHeight="1" x14ac:dyDescent="0.35">
      <c r="A14" s="58"/>
      <c r="B14" s="112"/>
      <c r="D14" s="548"/>
    </row>
    <row r="15" spans="1:4" ht="20.149999999999999" customHeight="1" x14ac:dyDescent="0.35">
      <c r="A15" s="237">
        <f>A11+1</f>
        <v>2</v>
      </c>
      <c r="B15" s="59" t="s">
        <v>868</v>
      </c>
    </row>
    <row r="16" spans="1:4" ht="20.149999999999999" customHeight="1" x14ac:dyDescent="0.35">
      <c r="A16" s="58"/>
      <c r="B16" s="112" t="s">
        <v>869</v>
      </c>
      <c r="C16" s="549"/>
    </row>
    <row r="17" spans="1:3" ht="20.149999999999999" customHeight="1" x14ac:dyDescent="0.35">
      <c r="A17" s="58"/>
      <c r="B17" s="112" t="s">
        <v>870</v>
      </c>
      <c r="C17" s="742"/>
    </row>
    <row r="18" spans="1:3" ht="20.149999999999999" customHeight="1" x14ac:dyDescent="0.35">
      <c r="A18" s="58"/>
      <c r="B18" s="112" t="s">
        <v>871</v>
      </c>
      <c r="C18" s="680"/>
    </row>
    <row r="19" spans="1:3" ht="20.149999999999999" customHeight="1" x14ac:dyDescent="0.35">
      <c r="A19" s="58"/>
      <c r="B19" s="112" t="s">
        <v>872</v>
      </c>
      <c r="C19" s="680"/>
    </row>
    <row r="20" spans="1:3" ht="20.149999999999999" customHeight="1" x14ac:dyDescent="0.35">
      <c r="A20" s="58"/>
      <c r="B20" s="112" t="s">
        <v>873</v>
      </c>
      <c r="C20" s="680"/>
    </row>
    <row r="21" spans="1:3" ht="20.149999999999999" customHeight="1" x14ac:dyDescent="0.35">
      <c r="A21" s="58"/>
      <c r="B21" s="112" t="s">
        <v>874</v>
      </c>
      <c r="C21" s="680"/>
    </row>
    <row r="22" spans="1:3" ht="20.149999999999999" customHeight="1" x14ac:dyDescent="0.35">
      <c r="A22" s="58"/>
      <c r="B22" s="112" t="s">
        <v>875</v>
      </c>
      <c r="C22" s="679"/>
    </row>
    <row r="23" spans="1:3" ht="12.75" customHeight="1" x14ac:dyDescent="0.35">
      <c r="A23" s="58"/>
      <c r="B23" s="550" t="s">
        <v>876</v>
      </c>
      <c r="C23" s="551"/>
    </row>
    <row r="24" spans="1:3" ht="30" customHeight="1" x14ac:dyDescent="0.35">
      <c r="A24" s="237">
        <f>A15+1</f>
        <v>3</v>
      </c>
      <c r="B24" s="59" t="s">
        <v>877</v>
      </c>
      <c r="C24" s="551"/>
    </row>
    <row r="25" spans="1:3" ht="20.149999999999999" customHeight="1" x14ac:dyDescent="0.35">
      <c r="A25" s="237"/>
      <c r="B25" s="112" t="s">
        <v>524</v>
      </c>
      <c r="C25" s="549"/>
    </row>
    <row r="26" spans="1:3" ht="20.149999999999999" customHeight="1" x14ac:dyDescent="0.35">
      <c r="A26" s="237"/>
      <c r="B26" s="112" t="s">
        <v>525</v>
      </c>
      <c r="C26" s="742"/>
    </row>
    <row r="27" spans="1:3" ht="20.149999999999999" customHeight="1" x14ac:dyDescent="0.35">
      <c r="A27" s="237"/>
      <c r="B27" s="112" t="s">
        <v>878</v>
      </c>
      <c r="C27" s="680"/>
    </row>
    <row r="28" spans="1:3" ht="20.149999999999999" customHeight="1" x14ac:dyDescent="0.35">
      <c r="A28" s="237"/>
      <c r="B28" s="112" t="s">
        <v>879</v>
      </c>
      <c r="C28" s="680"/>
    </row>
    <row r="29" spans="1:3" ht="20.149999999999999" customHeight="1" x14ac:dyDescent="0.35">
      <c r="A29" s="237"/>
      <c r="B29" s="112" t="s">
        <v>880</v>
      </c>
      <c r="C29" s="680"/>
    </row>
    <row r="30" spans="1:3" ht="35.5" customHeight="1" x14ac:dyDescent="0.35">
      <c r="A30" s="237"/>
      <c r="B30" s="481" t="s">
        <v>483</v>
      </c>
      <c r="C30" s="680"/>
    </row>
    <row r="31" spans="1:3" ht="12.75" customHeight="1" x14ac:dyDescent="0.35">
      <c r="A31" s="237"/>
      <c r="B31" s="482"/>
      <c r="C31" s="551"/>
    </row>
    <row r="32" spans="1:3" ht="20.149999999999999" customHeight="1" x14ac:dyDescent="0.35">
      <c r="A32" s="237">
        <f>A24+1</f>
        <v>4</v>
      </c>
      <c r="B32" s="59" t="s">
        <v>881</v>
      </c>
      <c r="C32" s="551"/>
    </row>
    <row r="33" spans="1:4" ht="20.149999999999999" customHeight="1" x14ac:dyDescent="0.35">
      <c r="A33" s="58"/>
      <c r="B33" s="112" t="s">
        <v>882</v>
      </c>
      <c r="C33" s="552"/>
    </row>
    <row r="34" spans="1:4" ht="20.149999999999999" customHeight="1" x14ac:dyDescent="0.35">
      <c r="A34" s="58"/>
      <c r="B34" s="112" t="s">
        <v>883</v>
      </c>
      <c r="C34" s="743"/>
    </row>
    <row r="35" spans="1:4" ht="20.149999999999999" customHeight="1" x14ac:dyDescent="0.35">
      <c r="A35" s="58"/>
      <c r="B35" s="112" t="s">
        <v>884</v>
      </c>
      <c r="C35" s="743"/>
    </row>
    <row r="36" spans="1:4" ht="20.149999999999999" customHeight="1" x14ac:dyDescent="0.35">
      <c r="A36" s="58"/>
      <c r="B36" s="112" t="s">
        <v>885</v>
      </c>
      <c r="C36" s="743"/>
    </row>
    <row r="37" spans="1:4" ht="20.149999999999999" customHeight="1" x14ac:dyDescent="0.35">
      <c r="A37" s="58"/>
      <c r="B37" s="112" t="s">
        <v>886</v>
      </c>
      <c r="C37" s="742"/>
    </row>
    <row r="38" spans="1:4" ht="20.149999999999999" customHeight="1" x14ac:dyDescent="0.35">
      <c r="A38" s="58"/>
      <c r="B38" s="481" t="s">
        <v>887</v>
      </c>
      <c r="C38" s="742"/>
    </row>
    <row r="39" spans="1:4" ht="20.149999999999999" customHeight="1" x14ac:dyDescent="0.35">
      <c r="A39" s="58"/>
      <c r="B39" s="112" t="s">
        <v>888</v>
      </c>
      <c r="C39" s="742"/>
    </row>
    <row r="40" spans="1:4" ht="12.75" customHeight="1" x14ac:dyDescent="0.35">
      <c r="A40" s="58"/>
      <c r="B40" s="112"/>
      <c r="C40" s="551"/>
    </row>
    <row r="41" spans="1:4" ht="20.149999999999999" customHeight="1" x14ac:dyDescent="0.35">
      <c r="A41" s="237">
        <f>A32+1</f>
        <v>5</v>
      </c>
      <c r="B41" s="59" t="s">
        <v>889</v>
      </c>
      <c r="C41" s="552"/>
    </row>
    <row r="42" spans="1:4" ht="20.149999999999999" customHeight="1" x14ac:dyDescent="0.35">
      <c r="A42" s="237">
        <f>A41+1</f>
        <v>6</v>
      </c>
      <c r="B42" s="59" t="s">
        <v>890</v>
      </c>
      <c r="C42" s="743"/>
    </row>
    <row r="43" spans="1:4" ht="20.149999999999999" customHeight="1" x14ac:dyDescent="0.35">
      <c r="A43" s="237">
        <f>A42+1</f>
        <v>7</v>
      </c>
      <c r="B43" s="59" t="s">
        <v>891</v>
      </c>
      <c r="C43" s="743"/>
    </row>
    <row r="44" spans="1:4" ht="20.149999999999999" customHeight="1" x14ac:dyDescent="0.35">
      <c r="A44" s="237">
        <f>A43+1</f>
        <v>8</v>
      </c>
      <c r="B44" s="59" t="s">
        <v>892</v>
      </c>
      <c r="C44" s="743"/>
    </row>
    <row r="45" spans="1:4" ht="20.149999999999999" customHeight="1" x14ac:dyDescent="0.35">
      <c r="A45" s="237">
        <f>A44+1</f>
        <v>9</v>
      </c>
      <c r="B45" s="59" t="s">
        <v>893</v>
      </c>
      <c r="C45" s="743"/>
    </row>
    <row r="46" spans="1:4" ht="12.75" customHeight="1" x14ac:dyDescent="0.35">
      <c r="A46" s="64"/>
      <c r="C46" s="318"/>
    </row>
    <row r="47" spans="1:4" ht="20.149999999999999" customHeight="1" x14ac:dyDescent="0.35">
      <c r="A47" s="237" t="s">
        <v>894</v>
      </c>
      <c r="B47" s="62" t="s">
        <v>895</v>
      </c>
      <c r="C47" s="45"/>
    </row>
    <row r="48" spans="1:4" ht="200.15" customHeight="1" x14ac:dyDescent="0.25">
      <c r="B48" s="938"/>
      <c r="C48" s="939"/>
      <c r="D48" s="940"/>
    </row>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sheetData>
  <sheetProtection selectLockedCells="1"/>
  <mergeCells count="3">
    <mergeCell ref="B8:D8"/>
    <mergeCell ref="B48:D48"/>
    <mergeCell ref="B4:D5"/>
  </mergeCells>
  <dataValidations count="10">
    <dataValidation type="whole" operator="greaterThanOrEqual" allowBlank="1" showInputMessage="1" showErrorMessage="1" error="Enter as a psitive whole number." sqref="C43:C45" xr:uid="{CE304C29-D3C4-4586-A14E-7C5194BB18E4}">
      <formula1>0</formula1>
    </dataValidation>
    <dataValidation type="whole" operator="greaterThanOrEqual" allowBlank="1" showInputMessage="1" showErrorMessage="1" error="Enter the number of minutes as a whole number." sqref="C33:C36" xr:uid="{69269F51-E7F0-4878-AC32-762C4CF968B2}">
      <formula1>0</formula1>
    </dataValidation>
    <dataValidation type="decimal" allowBlank="1" showInputMessage="1" showErrorMessage="1" error="Enter a value  between 0 and 1.  If unit does not have any 10-minute capability, enter zero." sqref="C37:C38" xr:uid="{C3FC28C0-FDC2-4E01-91D1-9084E9F8893A}">
      <formula1>0</formula1>
      <formula2>1</formula2>
    </dataValidation>
    <dataValidation type="decimal" operator="greaterThanOrEqual" allowBlank="1" showInputMessage="1" showErrorMessage="1" error="Enter the ramp rate in MW/min as a number." sqref="C18:C23 C27:C30" xr:uid="{14382BDE-8AB2-42FA-9974-AC57B4DC2ED8}">
      <formula1>0</formula1>
    </dataValidation>
    <dataValidation type="whole" operator="greaterThanOrEqual" allowBlank="1" showInputMessage="1" showErrorMessage="1" error="Enter the number of minutes as a whole number.  If no minimum up time, enter zero." prompt="Minimum time between generator breaker close and re-open." sqref="C41" xr:uid="{733492BA-17E7-439C-B0A7-B47DD4BB9681}">
      <formula1>0</formula1>
    </dataValidation>
    <dataValidation type="decimal" allowBlank="1" showInputMessage="1" showErrorMessage="1" error="Enter a value between 0 and 1." sqref="C12:C13 C16:C17 C25:C26 C9" xr:uid="{EE2BCED4-1E76-48CF-BB0F-7446914BDA16}">
      <formula1>0</formula1>
      <formula2>1</formula2>
    </dataValidation>
    <dataValidation type="decimal" allowBlank="1" showInputMessage="1" showErrorMessage="1" error="Enter a value  between 0 and 1.  If unit does not have any 30-minute capability, enter zero." sqref="C39" xr:uid="{53C00B2A-D4A0-4A41-93B2-77A26BEA4D64}">
      <formula1>0</formula1>
      <formula2>1</formula2>
    </dataValidation>
    <dataValidation type="decimal" allowBlank="1" showInputMessage="1" showErrorMessage="1" error="Enter a number between 0 and 365." sqref="C13" xr:uid="{FCE31E02-E64E-4A93-9A05-AEE329F9EC51}">
      <formula1>0</formula1>
      <formula2>365</formula2>
    </dataValidation>
    <dataValidation type="decimal" allowBlank="1" showInputMessage="1" showErrorMessage="1" error="Enter a value  between 0 and 1.  If unit does not have any 15-minute capability, enter zero." sqref="C38" xr:uid="{E384296F-D13F-4A86-BDE1-30F3E3165254}">
      <formula1>0</formula1>
      <formula2>1</formula2>
    </dataValidation>
    <dataValidation type="whole" operator="greaterThanOrEqual" allowBlank="1" showInputMessage="1" showErrorMessage="1" error="Enter the number of minutes as a whole number." prompt="Minimum time generator must be off-line before restarting." sqref="C42" xr:uid="{40101BB5-835A-44B5-A64C-C608715C68AC}">
      <formula1>0</formula1>
    </dataValidation>
  </dataValidations>
  <printOptions horizontalCentered="1"/>
  <pageMargins left="0.7" right="0.7" top="0.75" bottom="0.75" header="0.3" footer="0.3"/>
  <pageSetup scale="55" fitToHeight="0"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82D5D-9B1F-4D0F-A2F8-E42F9BE83489}">
  <sheetPr codeName="TabG5">
    <pageSetUpPr fitToPage="1"/>
  </sheetPr>
  <dimension ref="A1:L425"/>
  <sheetViews>
    <sheetView showGridLines="0" zoomScaleNormal="100" zoomScaleSheetLayoutView="85" workbookViewId="0">
      <pane ySplit="1" topLeftCell="A2" activePane="bottomLeft" state="frozen"/>
      <selection activeCell="C9" sqref="A3:Z14"/>
      <selection pane="bottomLeft" activeCell="B7" sqref="B7"/>
    </sheetView>
  </sheetViews>
  <sheetFormatPr defaultColWidth="0" defaultRowHeight="12.75" customHeight="1" zeroHeight="1" x14ac:dyDescent="0.35"/>
  <cols>
    <col min="1" max="1" width="3.7265625" style="64" customWidth="1"/>
    <col min="2" max="2" width="76" style="64" customWidth="1"/>
    <col min="3" max="5" width="28.1796875" style="64" customWidth="1"/>
    <col min="6" max="6" width="13.7265625" style="64" customWidth="1"/>
    <col min="7" max="16384" width="9.1796875" style="47" hidden="1"/>
  </cols>
  <sheetData>
    <row r="1" spans="1:8" ht="22.9" customHeight="1" x14ac:dyDescent="0.4">
      <c r="B1" s="209" t="s">
        <v>896</v>
      </c>
      <c r="C1" s="630"/>
      <c r="D1" s="630"/>
      <c r="E1" s="630"/>
      <c r="F1" s="252"/>
    </row>
    <row r="2" spans="1:8" ht="12.75" customHeight="1" x14ac:dyDescent="0.35">
      <c r="B2" s="91" t="str">
        <f>'Applicant Info and References'!B2</f>
        <v>800 MW Docket</v>
      </c>
      <c r="C2" s="47"/>
      <c r="D2" s="57" t="e">
        <f>(130-B2)/2</f>
        <v>#VALUE!</v>
      </c>
      <c r="E2" s="57"/>
    </row>
    <row r="3" spans="1:8" ht="12.75" customHeight="1" x14ac:dyDescent="0.35">
      <c r="B3" s="91"/>
      <c r="C3" s="47"/>
      <c r="D3" s="57"/>
      <c r="E3" s="57"/>
    </row>
    <row r="4" spans="1:8" ht="12.75" customHeight="1" x14ac:dyDescent="0.35">
      <c r="B4" s="758" t="s">
        <v>897</v>
      </c>
      <c r="C4" s="759"/>
      <c r="D4" s="760"/>
      <c r="E4" s="57"/>
      <c r="F4" s="57"/>
      <c r="G4" s="744"/>
      <c r="H4" s="745"/>
    </row>
    <row r="5" spans="1:8" ht="15" customHeight="1" x14ac:dyDescent="0.35">
      <c r="B5" s="942"/>
      <c r="C5" s="943"/>
      <c r="D5" s="944"/>
      <c r="E5" s="57"/>
      <c r="F5" s="57"/>
      <c r="G5" s="496"/>
      <c r="H5" s="497"/>
    </row>
    <row r="6" spans="1:8" ht="40" customHeight="1" x14ac:dyDescent="0.35">
      <c r="B6" s="761"/>
      <c r="C6" s="762"/>
      <c r="D6" s="763"/>
      <c r="E6" s="57"/>
    </row>
    <row r="7" spans="1:8" ht="12.75" customHeight="1" x14ac:dyDescent="0.35">
      <c r="B7" s="57">
        <v>75.290000000000006</v>
      </c>
      <c r="C7" s="57">
        <f>(130-B7)/2</f>
        <v>27.354999999999997</v>
      </c>
      <c r="D7" s="57">
        <f>(130-B7)/2</f>
        <v>27.354999999999997</v>
      </c>
      <c r="E7" s="57"/>
    </row>
    <row r="8" spans="1:8" ht="20.149999999999999" customHeight="1" x14ac:dyDescent="0.35">
      <c r="A8" s="484">
        <v>1</v>
      </c>
      <c r="B8" s="59" t="s">
        <v>898</v>
      </c>
    </row>
    <row r="9" spans="1:8" ht="31" customHeight="1" x14ac:dyDescent="0.35">
      <c r="A9" s="58"/>
      <c r="B9" s="945" t="s">
        <v>899</v>
      </c>
      <c r="C9" s="945"/>
      <c r="D9" s="945"/>
      <c r="E9" s="75"/>
    </row>
    <row r="10" spans="1:8" ht="16" customHeight="1" x14ac:dyDescent="0.35">
      <c r="A10" s="58"/>
      <c r="B10" s="635" t="s">
        <v>900</v>
      </c>
      <c r="C10" s="75"/>
      <c r="D10" s="75"/>
      <c r="E10" s="75"/>
    </row>
    <row r="11" spans="1:8" ht="14.5" customHeight="1" x14ac:dyDescent="0.35">
      <c r="A11" s="58"/>
      <c r="B11" s="949"/>
      <c r="C11" s="949"/>
      <c r="D11" s="631" t="s">
        <v>113</v>
      </c>
      <c r="E11" s="253"/>
    </row>
    <row r="12" spans="1:8" ht="14.5" customHeight="1" x14ac:dyDescent="0.35">
      <c r="A12" s="58"/>
      <c r="B12" s="57"/>
      <c r="C12" s="57"/>
      <c r="D12" s="631"/>
      <c r="E12" s="253"/>
    </row>
    <row r="13" spans="1:8" ht="14.5" customHeight="1" x14ac:dyDescent="0.35">
      <c r="A13" s="58"/>
      <c r="B13" s="635" t="s">
        <v>901</v>
      </c>
      <c r="C13" s="75"/>
      <c r="D13" s="75"/>
      <c r="E13" s="253"/>
    </row>
    <row r="14" spans="1:8" ht="24" customHeight="1" x14ac:dyDescent="0.35">
      <c r="A14" s="58"/>
      <c r="B14" s="950"/>
      <c r="C14" s="950"/>
      <c r="D14" s="631" t="s">
        <v>113</v>
      </c>
      <c r="E14" s="253"/>
    </row>
    <row r="15" spans="1:8" ht="14.5" customHeight="1" x14ac:dyDescent="0.35">
      <c r="A15" s="58"/>
      <c r="B15" s="57"/>
      <c r="C15" s="57"/>
      <c r="D15" s="631"/>
      <c r="E15" s="253"/>
    </row>
    <row r="16" spans="1:8" ht="20.149999999999999" customHeight="1" x14ac:dyDescent="0.35">
      <c r="A16" s="484" t="s">
        <v>206</v>
      </c>
      <c r="B16" s="59" t="s">
        <v>902</v>
      </c>
    </row>
    <row r="17" spans="1:6" ht="31" customHeight="1" x14ac:dyDescent="0.35">
      <c r="A17" s="58"/>
      <c r="B17" s="945" t="s">
        <v>903</v>
      </c>
      <c r="C17" s="945"/>
      <c r="D17" s="945"/>
      <c r="E17" s="75"/>
    </row>
    <row r="18" spans="1:6" ht="12.75" customHeight="1" x14ac:dyDescent="0.35">
      <c r="B18" s="635" t="s">
        <v>900</v>
      </c>
      <c r="C18" s="75"/>
      <c r="D18" s="75"/>
      <c r="E18" s="57"/>
    </row>
    <row r="19" spans="1:6" ht="12.75" customHeight="1" x14ac:dyDescent="0.35">
      <c r="B19" s="949"/>
      <c r="C19" s="949"/>
      <c r="D19" s="631" t="s">
        <v>113</v>
      </c>
      <c r="E19" s="57"/>
    </row>
    <row r="20" spans="1:6" ht="22" customHeight="1" x14ac:dyDescent="0.4">
      <c r="B20" s="666" t="s">
        <v>904</v>
      </c>
      <c r="C20" s="57"/>
      <c r="D20" s="57"/>
      <c r="E20" s="57"/>
    </row>
    <row r="21" spans="1:6" ht="65.150000000000006" customHeight="1" x14ac:dyDescent="0.35">
      <c r="A21" s="58"/>
      <c r="B21" s="946"/>
      <c r="C21" s="947"/>
      <c r="D21" s="948"/>
      <c r="E21" s="253"/>
    </row>
    <row r="22" spans="1:6" ht="23.5" customHeight="1" x14ac:dyDescent="0.35">
      <c r="B22" s="57"/>
      <c r="C22" s="57"/>
      <c r="D22" s="57"/>
      <c r="E22" s="57"/>
    </row>
    <row r="23" spans="1:6" ht="20.149999999999999" customHeight="1" x14ac:dyDescent="0.35">
      <c r="A23" s="484" t="s">
        <v>171</v>
      </c>
      <c r="B23" s="59" t="s">
        <v>905</v>
      </c>
    </row>
    <row r="24" spans="1:6" s="255" customFormat="1" ht="39.65" customHeight="1" x14ac:dyDescent="0.3">
      <c r="A24" s="58"/>
      <c r="B24" s="945" t="s">
        <v>906</v>
      </c>
      <c r="C24" s="945"/>
      <c r="D24" s="945"/>
      <c r="E24" s="75"/>
    </row>
    <row r="25" spans="1:6" ht="64.5" customHeight="1" x14ac:dyDescent="0.35">
      <c r="A25" s="58"/>
      <c r="B25" s="946"/>
      <c r="C25" s="947"/>
      <c r="D25" s="948"/>
      <c r="E25" s="254"/>
    </row>
    <row r="26" spans="1:6" ht="14.15" customHeight="1" x14ac:dyDescent="0.35">
      <c r="A26" s="58"/>
      <c r="B26" s="632"/>
      <c r="C26" s="632"/>
      <c r="D26" s="632"/>
      <c r="E26" s="254"/>
    </row>
    <row r="27" spans="1:6" s="90" customFormat="1" ht="36" customHeight="1" x14ac:dyDescent="0.35">
      <c r="A27" s="195"/>
      <c r="B27" s="636" t="s">
        <v>907</v>
      </c>
      <c r="C27" s="634"/>
      <c r="D27" s="56" t="s">
        <v>908</v>
      </c>
      <c r="E27" s="633"/>
      <c r="F27" s="67"/>
    </row>
    <row r="28" spans="1:6" ht="12.75" customHeight="1" x14ac:dyDescent="0.35">
      <c r="A28" s="58"/>
      <c r="B28" s="201" t="s">
        <v>909</v>
      </c>
      <c r="E28" s="254"/>
    </row>
    <row r="29" spans="1:6" ht="12.75" customHeight="1" x14ac:dyDescent="0.35">
      <c r="A29" s="58"/>
      <c r="B29" s="201"/>
      <c r="E29" s="254"/>
    </row>
    <row r="30" spans="1:6" ht="20.149999999999999" customHeight="1" x14ac:dyDescent="0.35">
      <c r="A30" s="484" t="s">
        <v>173</v>
      </c>
      <c r="B30" s="59" t="s">
        <v>910</v>
      </c>
    </row>
    <row r="31" spans="1:6" s="255" customFormat="1" ht="41.5" customHeight="1" x14ac:dyDescent="0.3">
      <c r="A31" s="58"/>
      <c r="B31" s="945" t="s">
        <v>911</v>
      </c>
      <c r="C31" s="945"/>
      <c r="D31" s="945"/>
      <c r="E31" s="75"/>
    </row>
    <row r="32" spans="1:6" ht="65.150000000000006" customHeight="1" x14ac:dyDescent="0.35">
      <c r="A32" s="58"/>
      <c r="B32" s="946"/>
      <c r="C32" s="947"/>
      <c r="D32" s="948"/>
      <c r="E32" s="56"/>
    </row>
    <row r="33" spans="1:6" ht="14.15" customHeight="1" x14ac:dyDescent="0.35">
      <c r="A33" s="58"/>
      <c r="B33" s="632"/>
      <c r="C33" s="746"/>
      <c r="D33" s="632"/>
      <c r="E33" s="56"/>
    </row>
    <row r="34" spans="1:6" ht="20.149999999999999" customHeight="1" x14ac:dyDescent="0.35">
      <c r="A34" s="58"/>
      <c r="B34" s="76" t="s">
        <v>912</v>
      </c>
      <c r="C34" s="256"/>
    </row>
    <row r="35" spans="1:6" ht="12.75" customHeight="1" x14ac:dyDescent="0.35">
      <c r="A35" s="58"/>
      <c r="B35" s="257"/>
      <c r="D35" s="204"/>
      <c r="E35" s="204"/>
      <c r="F35" s="204"/>
    </row>
    <row r="36" spans="1:6" ht="20.149999999999999" customHeight="1" x14ac:dyDescent="0.35">
      <c r="A36" s="484" t="s">
        <v>175</v>
      </c>
      <c r="B36" s="59" t="s">
        <v>913</v>
      </c>
      <c r="D36" s="204"/>
      <c r="E36" s="204"/>
      <c r="F36" s="204"/>
    </row>
    <row r="37" spans="1:6" s="64" customFormat="1" ht="20.149999999999999" customHeight="1" x14ac:dyDescent="0.35">
      <c r="A37" s="58"/>
      <c r="B37" s="76" t="s">
        <v>914</v>
      </c>
      <c r="C37" s="258"/>
      <c r="D37" s="204"/>
      <c r="E37" s="204"/>
      <c r="F37" s="204"/>
    </row>
    <row r="38" spans="1:6" s="64" customFormat="1" ht="20.149999999999999" customHeight="1" x14ac:dyDescent="0.35">
      <c r="A38" s="58"/>
      <c r="B38" s="76" t="s">
        <v>915</v>
      </c>
      <c r="C38" s="258"/>
      <c r="D38" s="204"/>
      <c r="E38" s="204"/>
      <c r="F38" s="204"/>
    </row>
    <row r="39" spans="1:6" s="64" customFormat="1" ht="20.149999999999999" customHeight="1" x14ac:dyDescent="0.35">
      <c r="A39" s="58"/>
      <c r="B39" s="76" t="s">
        <v>916</v>
      </c>
      <c r="C39" s="258"/>
    </row>
    <row r="40" spans="1:6" s="64" customFormat="1" ht="20.149999999999999" customHeight="1" x14ac:dyDescent="0.35">
      <c r="A40" s="58"/>
      <c r="B40" s="76" t="s">
        <v>917</v>
      </c>
      <c r="C40" s="258"/>
    </row>
    <row r="41" spans="1:6" s="64" customFormat="1" ht="12.75" customHeight="1" x14ac:dyDescent="0.35">
      <c r="A41" s="58"/>
      <c r="B41" s="77" t="s">
        <v>918</v>
      </c>
    </row>
    <row r="42" spans="1:6" s="64" customFormat="1" ht="12.75" customHeight="1" x14ac:dyDescent="0.35">
      <c r="A42" s="58"/>
      <c r="B42" s="77"/>
    </row>
    <row r="43" spans="1:6" s="64" customFormat="1" ht="20.149999999999999" customHeight="1" x14ac:dyDescent="0.35">
      <c r="A43" s="484" t="s">
        <v>199</v>
      </c>
      <c r="B43" s="62" t="s">
        <v>919</v>
      </c>
      <c r="C43" s="259" t="s">
        <v>816</v>
      </c>
      <c r="D43" s="260" t="s">
        <v>817</v>
      </c>
      <c r="E43" s="261"/>
    </row>
    <row r="44" spans="1:6" s="64" customFormat="1" ht="20.149999999999999" customHeight="1" x14ac:dyDescent="0.35">
      <c r="A44" s="58"/>
      <c r="B44" s="76" t="s">
        <v>920</v>
      </c>
      <c r="C44" s="649"/>
      <c r="D44" s="650"/>
      <c r="F44" s="46"/>
    </row>
    <row r="45" spans="1:6" s="64" customFormat="1" ht="20.149999999999999" customHeight="1" x14ac:dyDescent="0.35">
      <c r="A45" s="58"/>
      <c r="B45" s="76" t="s">
        <v>921</v>
      </c>
      <c r="C45" s="262"/>
      <c r="D45" s="651"/>
    </row>
    <row r="46" spans="1:6" s="64" customFormat="1" ht="20.149999999999999" customHeight="1" x14ac:dyDescent="0.35">
      <c r="A46" s="58"/>
      <c r="B46" s="76" t="s">
        <v>922</v>
      </c>
      <c r="C46" s="262"/>
      <c r="D46" s="651"/>
    </row>
    <row r="47" spans="1:6" s="64" customFormat="1" ht="20.149999999999999" customHeight="1" x14ac:dyDescent="0.35">
      <c r="A47" s="58"/>
      <c r="B47" s="76" t="s">
        <v>923</v>
      </c>
      <c r="C47" s="262"/>
      <c r="D47" s="651"/>
    </row>
    <row r="48" spans="1:6" s="64" customFormat="1" ht="12.75" customHeight="1" x14ac:dyDescent="0.35">
      <c r="A48" s="58"/>
      <c r="B48" s="76"/>
      <c r="C48" s="263"/>
      <c r="D48" s="263"/>
      <c r="E48" s="263"/>
    </row>
    <row r="49" spans="1:12" s="64" customFormat="1" ht="12.75" customHeight="1" x14ac:dyDescent="0.35">
      <c r="A49" s="58"/>
      <c r="B49" s="945" t="s">
        <v>924</v>
      </c>
      <c r="C49" s="945"/>
      <c r="D49" s="945"/>
      <c r="E49" s="75"/>
    </row>
    <row r="50" spans="1:12" s="64" customFormat="1" ht="65.150000000000006" customHeight="1" x14ac:dyDescent="0.35">
      <c r="A50" s="58"/>
      <c r="B50" s="946"/>
      <c r="C50" s="947"/>
      <c r="D50" s="948"/>
    </row>
    <row r="51" spans="1:12" ht="12.75" customHeight="1" x14ac:dyDescent="0.35">
      <c r="A51" s="58"/>
    </row>
    <row r="52" spans="1:12" ht="20.149999999999999" customHeight="1" x14ac:dyDescent="0.35">
      <c r="A52" s="484" t="s">
        <v>346</v>
      </c>
      <c r="B52" s="62" t="s">
        <v>925</v>
      </c>
    </row>
    <row r="53" spans="1:12" ht="20.149999999999999" customHeight="1" x14ac:dyDescent="0.35">
      <c r="A53" s="58"/>
      <c r="B53" s="64" t="s">
        <v>926</v>
      </c>
      <c r="C53" s="952"/>
      <c r="D53" s="952"/>
      <c r="E53" s="631"/>
      <c r="H53" s="47" t="s">
        <v>927</v>
      </c>
      <c r="I53" s="47" t="s">
        <v>928</v>
      </c>
      <c r="J53" s="47" t="s">
        <v>929</v>
      </c>
    </row>
    <row r="54" spans="1:12" ht="12.75" customHeight="1" x14ac:dyDescent="0.35">
      <c r="A54" s="58"/>
      <c r="B54" s="77" t="s">
        <v>930</v>
      </c>
      <c r="C54" s="631" t="s">
        <v>113</v>
      </c>
      <c r="D54" s="264"/>
      <c r="E54" s="264"/>
    </row>
    <row r="55" spans="1:12" ht="12.75" customHeight="1" x14ac:dyDescent="0.35">
      <c r="A55" s="58"/>
    </row>
    <row r="56" spans="1:12" ht="20.149999999999999" customHeight="1" x14ac:dyDescent="0.35">
      <c r="A56" s="484" t="s">
        <v>931</v>
      </c>
      <c r="B56" s="62" t="s">
        <v>932</v>
      </c>
    </row>
    <row r="57" spans="1:12" ht="30" customHeight="1" x14ac:dyDescent="0.35">
      <c r="B57" s="945" t="s">
        <v>933</v>
      </c>
      <c r="C57" s="945"/>
      <c r="D57" s="945"/>
      <c r="E57" s="75"/>
    </row>
    <row r="58" spans="1:12" ht="65.150000000000006" customHeight="1" x14ac:dyDescent="0.35">
      <c r="B58" s="946"/>
      <c r="C58" s="947"/>
      <c r="D58" s="948"/>
    </row>
    <row r="59" spans="1:12" ht="20.149999999999999" customHeight="1" x14ac:dyDescent="0.35">
      <c r="B59" s="76" t="s">
        <v>934</v>
      </c>
      <c r="C59" s="265"/>
    </row>
    <row r="60" spans="1:12" ht="20.149999999999999" customHeight="1" x14ac:dyDescent="0.35">
      <c r="B60" s="76" t="s">
        <v>935</v>
      </c>
      <c r="C60" s="265"/>
    </row>
    <row r="61" spans="1:12" ht="12.75" customHeight="1" x14ac:dyDescent="0.35">
      <c r="A61" s="58"/>
    </row>
    <row r="62" spans="1:12" ht="20.149999999999999" customHeight="1" x14ac:dyDescent="0.35">
      <c r="A62" s="484" t="s">
        <v>936</v>
      </c>
      <c r="B62" s="62" t="s">
        <v>937</v>
      </c>
      <c r="C62" s="266"/>
      <c r="F62" s="47"/>
      <c r="G62" s="267"/>
      <c r="H62" s="267"/>
      <c r="I62" s="267"/>
      <c r="J62" s="267"/>
      <c r="K62" s="267"/>
      <c r="L62" s="267"/>
    </row>
    <row r="63" spans="1:12" ht="12.75" customHeight="1" x14ac:dyDescent="0.35">
      <c r="A63" s="255"/>
      <c r="B63" s="77"/>
      <c r="C63" s="268"/>
    </row>
    <row r="64" spans="1:12" ht="12.75" customHeight="1" x14ac:dyDescent="0.35">
      <c r="A64" s="255"/>
      <c r="B64" s="77"/>
      <c r="C64" s="268"/>
    </row>
    <row r="65" spans="1:4" ht="12.75" customHeight="1" x14ac:dyDescent="0.35">
      <c r="A65" s="255"/>
      <c r="B65" s="77"/>
      <c r="C65" s="268"/>
    </row>
    <row r="66" spans="1:4" ht="12.75" customHeight="1" x14ac:dyDescent="0.35">
      <c r="A66" s="484" t="s">
        <v>936</v>
      </c>
      <c r="B66" s="62" t="s">
        <v>938</v>
      </c>
      <c r="C66" s="268"/>
    </row>
    <row r="67" spans="1:4" ht="12.75" customHeight="1" x14ac:dyDescent="0.35">
      <c r="A67" s="255"/>
      <c r="B67" s="637"/>
      <c r="C67" s="637"/>
    </row>
    <row r="68" spans="1:4" ht="12.75" customHeight="1" x14ac:dyDescent="0.35">
      <c r="A68" s="255"/>
      <c r="B68" s="77"/>
      <c r="C68" s="638"/>
    </row>
    <row r="69" spans="1:4" ht="12.75" customHeight="1" x14ac:dyDescent="0.35">
      <c r="A69" s="255"/>
      <c r="B69" s="641" t="s">
        <v>939</v>
      </c>
      <c r="C69" s="642" t="s">
        <v>940</v>
      </c>
      <c r="D69" s="642" t="s">
        <v>941</v>
      </c>
    </row>
    <row r="70" spans="1:4" ht="12.75" customHeight="1" x14ac:dyDescent="0.35">
      <c r="A70" s="255"/>
      <c r="B70" s="640">
        <v>1</v>
      </c>
      <c r="C70" s="643"/>
      <c r="D70" s="644"/>
    </row>
    <row r="71" spans="1:4" ht="12.75" customHeight="1" x14ac:dyDescent="0.35">
      <c r="A71" s="255"/>
      <c r="B71" s="640">
        <f>B70+1</f>
        <v>2</v>
      </c>
      <c r="C71" s="645"/>
      <c r="D71" s="646"/>
    </row>
    <row r="72" spans="1:4" ht="12.75" customHeight="1" x14ac:dyDescent="0.35">
      <c r="A72" s="255"/>
      <c r="B72" s="640">
        <f t="shared" ref="B72:B109" si="0">B71+1</f>
        <v>3</v>
      </c>
      <c r="C72" s="645"/>
      <c r="D72" s="646"/>
    </row>
    <row r="73" spans="1:4" ht="12.75" customHeight="1" x14ac:dyDescent="0.35">
      <c r="A73" s="255"/>
      <c r="B73" s="640">
        <f t="shared" si="0"/>
        <v>4</v>
      </c>
      <c r="C73" s="645"/>
      <c r="D73" s="646"/>
    </row>
    <row r="74" spans="1:4" ht="12.75" customHeight="1" x14ac:dyDescent="0.35">
      <c r="A74" s="255"/>
      <c r="B74" s="640">
        <f t="shared" si="0"/>
        <v>5</v>
      </c>
      <c r="C74" s="645"/>
      <c r="D74" s="646"/>
    </row>
    <row r="75" spans="1:4" ht="12.75" customHeight="1" x14ac:dyDescent="0.35">
      <c r="A75" s="255"/>
      <c r="B75" s="640">
        <f t="shared" si="0"/>
        <v>6</v>
      </c>
      <c r="C75" s="645"/>
      <c r="D75" s="646"/>
    </row>
    <row r="76" spans="1:4" ht="12.75" customHeight="1" x14ac:dyDescent="0.35">
      <c r="A76" s="255"/>
      <c r="B76" s="640">
        <f t="shared" si="0"/>
        <v>7</v>
      </c>
      <c r="C76" s="645"/>
      <c r="D76" s="646"/>
    </row>
    <row r="77" spans="1:4" ht="12.75" customHeight="1" x14ac:dyDescent="0.35">
      <c r="A77" s="255"/>
      <c r="B77" s="640">
        <f t="shared" si="0"/>
        <v>8</v>
      </c>
      <c r="C77" s="645"/>
      <c r="D77" s="646"/>
    </row>
    <row r="78" spans="1:4" ht="12.75" customHeight="1" x14ac:dyDescent="0.35">
      <c r="A78" s="255"/>
      <c r="B78" s="640">
        <f t="shared" si="0"/>
        <v>9</v>
      </c>
      <c r="C78" s="645"/>
      <c r="D78" s="646"/>
    </row>
    <row r="79" spans="1:4" ht="12.75" customHeight="1" x14ac:dyDescent="0.35">
      <c r="A79" s="255"/>
      <c r="B79" s="640">
        <f t="shared" si="0"/>
        <v>10</v>
      </c>
      <c r="C79" s="645"/>
      <c r="D79" s="646"/>
    </row>
    <row r="80" spans="1:4" ht="12.75" customHeight="1" x14ac:dyDescent="0.35">
      <c r="A80" s="255"/>
      <c r="B80" s="640">
        <f t="shared" si="0"/>
        <v>11</v>
      </c>
      <c r="C80" s="645"/>
      <c r="D80" s="646"/>
    </row>
    <row r="81" spans="1:4" ht="12.75" customHeight="1" x14ac:dyDescent="0.35">
      <c r="A81" s="255"/>
      <c r="B81" s="640">
        <f t="shared" si="0"/>
        <v>12</v>
      </c>
      <c r="C81" s="645"/>
      <c r="D81" s="646"/>
    </row>
    <row r="82" spans="1:4" ht="12.75" customHeight="1" x14ac:dyDescent="0.35">
      <c r="A82" s="255"/>
      <c r="B82" s="640">
        <f t="shared" si="0"/>
        <v>13</v>
      </c>
      <c r="C82" s="645"/>
      <c r="D82" s="646"/>
    </row>
    <row r="83" spans="1:4" ht="12.75" customHeight="1" x14ac:dyDescent="0.35">
      <c r="A83" s="255"/>
      <c r="B83" s="640">
        <f t="shared" si="0"/>
        <v>14</v>
      </c>
      <c r="C83" s="645"/>
      <c r="D83" s="646"/>
    </row>
    <row r="84" spans="1:4" ht="12.75" customHeight="1" x14ac:dyDescent="0.35">
      <c r="A84" s="255"/>
      <c r="B84" s="640">
        <f t="shared" si="0"/>
        <v>15</v>
      </c>
      <c r="C84" s="645"/>
      <c r="D84" s="646"/>
    </row>
    <row r="85" spans="1:4" ht="12.75" customHeight="1" x14ac:dyDescent="0.35">
      <c r="A85" s="255"/>
      <c r="B85" s="640">
        <f t="shared" si="0"/>
        <v>16</v>
      </c>
      <c r="C85" s="645"/>
      <c r="D85" s="646"/>
    </row>
    <row r="86" spans="1:4" ht="12.75" customHeight="1" x14ac:dyDescent="0.35">
      <c r="A86" s="255"/>
      <c r="B86" s="640">
        <f t="shared" si="0"/>
        <v>17</v>
      </c>
      <c r="C86" s="645"/>
      <c r="D86" s="646"/>
    </row>
    <row r="87" spans="1:4" ht="12.75" customHeight="1" x14ac:dyDescent="0.35">
      <c r="A87" s="255"/>
      <c r="B87" s="640">
        <f t="shared" si="0"/>
        <v>18</v>
      </c>
      <c r="C87" s="645"/>
      <c r="D87" s="646"/>
    </row>
    <row r="88" spans="1:4" ht="12.75" customHeight="1" x14ac:dyDescent="0.35">
      <c r="A88" s="255"/>
      <c r="B88" s="640">
        <f t="shared" si="0"/>
        <v>19</v>
      </c>
      <c r="C88" s="645"/>
      <c r="D88" s="646"/>
    </row>
    <row r="89" spans="1:4" ht="12.75" customHeight="1" x14ac:dyDescent="0.35">
      <c r="A89" s="255"/>
      <c r="B89" s="640">
        <f t="shared" si="0"/>
        <v>20</v>
      </c>
      <c r="C89" s="645"/>
      <c r="D89" s="646"/>
    </row>
    <row r="90" spans="1:4" ht="12.75" customHeight="1" x14ac:dyDescent="0.35">
      <c r="A90" s="255"/>
      <c r="B90" s="640">
        <f t="shared" si="0"/>
        <v>21</v>
      </c>
      <c r="C90" s="645"/>
      <c r="D90" s="646"/>
    </row>
    <row r="91" spans="1:4" ht="12.75" customHeight="1" x14ac:dyDescent="0.35">
      <c r="A91" s="255"/>
      <c r="B91" s="640">
        <f t="shared" si="0"/>
        <v>22</v>
      </c>
      <c r="C91" s="645"/>
      <c r="D91" s="646"/>
    </row>
    <row r="92" spans="1:4" ht="12.75" customHeight="1" x14ac:dyDescent="0.35">
      <c r="A92" s="255"/>
      <c r="B92" s="640">
        <f t="shared" si="0"/>
        <v>23</v>
      </c>
      <c r="C92" s="645"/>
      <c r="D92" s="646"/>
    </row>
    <row r="93" spans="1:4" ht="12.75" customHeight="1" x14ac:dyDescent="0.35">
      <c r="A93" s="255"/>
      <c r="B93" s="640">
        <f t="shared" si="0"/>
        <v>24</v>
      </c>
      <c r="C93" s="645"/>
      <c r="D93" s="646"/>
    </row>
    <row r="94" spans="1:4" ht="12.75" customHeight="1" x14ac:dyDescent="0.35">
      <c r="A94" s="255"/>
      <c r="B94" s="640">
        <f t="shared" si="0"/>
        <v>25</v>
      </c>
      <c r="C94" s="645"/>
      <c r="D94" s="646"/>
    </row>
    <row r="95" spans="1:4" ht="12.75" customHeight="1" x14ac:dyDescent="0.35">
      <c r="A95" s="255"/>
      <c r="B95" s="640">
        <f t="shared" si="0"/>
        <v>26</v>
      </c>
      <c r="C95" s="645"/>
      <c r="D95" s="646"/>
    </row>
    <row r="96" spans="1:4" ht="12.75" customHeight="1" x14ac:dyDescent="0.35">
      <c r="A96" s="255"/>
      <c r="B96" s="640">
        <f t="shared" si="0"/>
        <v>27</v>
      </c>
      <c r="C96" s="645"/>
      <c r="D96" s="646"/>
    </row>
    <row r="97" spans="1:4" ht="12.75" customHeight="1" x14ac:dyDescent="0.35">
      <c r="A97" s="255"/>
      <c r="B97" s="640">
        <f t="shared" si="0"/>
        <v>28</v>
      </c>
      <c r="C97" s="645"/>
      <c r="D97" s="646"/>
    </row>
    <row r="98" spans="1:4" ht="12.75" customHeight="1" x14ac:dyDescent="0.35">
      <c r="A98" s="255"/>
      <c r="B98" s="640">
        <f t="shared" si="0"/>
        <v>29</v>
      </c>
      <c r="C98" s="645"/>
      <c r="D98" s="646"/>
    </row>
    <row r="99" spans="1:4" ht="12.75" customHeight="1" x14ac:dyDescent="0.35">
      <c r="A99" s="255"/>
      <c r="B99" s="640">
        <f t="shared" si="0"/>
        <v>30</v>
      </c>
      <c r="C99" s="645"/>
      <c r="D99" s="646"/>
    </row>
    <row r="100" spans="1:4" ht="12.75" customHeight="1" x14ac:dyDescent="0.35">
      <c r="A100" s="255"/>
      <c r="B100" s="640">
        <f t="shared" si="0"/>
        <v>31</v>
      </c>
      <c r="C100" s="645"/>
      <c r="D100" s="646"/>
    </row>
    <row r="101" spans="1:4" ht="12.75" customHeight="1" x14ac:dyDescent="0.35">
      <c r="A101" s="255"/>
      <c r="B101" s="640">
        <f t="shared" si="0"/>
        <v>32</v>
      </c>
      <c r="C101" s="645"/>
      <c r="D101" s="646"/>
    </row>
    <row r="102" spans="1:4" ht="12.75" customHeight="1" x14ac:dyDescent="0.35">
      <c r="A102" s="255"/>
      <c r="B102" s="640">
        <f t="shared" si="0"/>
        <v>33</v>
      </c>
      <c r="C102" s="645"/>
      <c r="D102" s="646"/>
    </row>
    <row r="103" spans="1:4" ht="12.75" customHeight="1" x14ac:dyDescent="0.35">
      <c r="A103" s="255"/>
      <c r="B103" s="640">
        <f t="shared" si="0"/>
        <v>34</v>
      </c>
      <c r="C103" s="645"/>
      <c r="D103" s="646"/>
    </row>
    <row r="104" spans="1:4" ht="12.75" customHeight="1" x14ac:dyDescent="0.35">
      <c r="A104" s="255"/>
      <c r="B104" s="640">
        <f t="shared" si="0"/>
        <v>35</v>
      </c>
      <c r="C104" s="645"/>
      <c r="D104" s="646"/>
    </row>
    <row r="105" spans="1:4" ht="12.75" customHeight="1" x14ac:dyDescent="0.35">
      <c r="A105" s="255"/>
      <c r="B105" s="640">
        <f t="shared" si="0"/>
        <v>36</v>
      </c>
      <c r="C105" s="645"/>
      <c r="D105" s="646"/>
    </row>
    <row r="106" spans="1:4" ht="12.75" customHeight="1" x14ac:dyDescent="0.35">
      <c r="A106" s="255"/>
      <c r="B106" s="640">
        <f t="shared" si="0"/>
        <v>37</v>
      </c>
      <c r="C106" s="645"/>
      <c r="D106" s="646"/>
    </row>
    <row r="107" spans="1:4" ht="12.75" customHeight="1" x14ac:dyDescent="0.35">
      <c r="A107" s="255"/>
      <c r="B107" s="640">
        <f t="shared" si="0"/>
        <v>38</v>
      </c>
      <c r="C107" s="645"/>
      <c r="D107" s="646"/>
    </row>
    <row r="108" spans="1:4" ht="12.75" customHeight="1" x14ac:dyDescent="0.35">
      <c r="A108" s="255"/>
      <c r="B108" s="640">
        <f t="shared" si="0"/>
        <v>39</v>
      </c>
      <c r="C108" s="645"/>
      <c r="D108" s="646"/>
    </row>
    <row r="109" spans="1:4" ht="12.75" customHeight="1" x14ac:dyDescent="0.35">
      <c r="A109" s="255"/>
      <c r="B109" s="640">
        <f t="shared" si="0"/>
        <v>40</v>
      </c>
      <c r="C109" s="647"/>
      <c r="D109" s="648"/>
    </row>
    <row r="110" spans="1:4" ht="12.75" customHeight="1" x14ac:dyDescent="0.35">
      <c r="A110" s="255"/>
      <c r="B110" s="640"/>
    </row>
    <row r="111" spans="1:4" ht="12.75" customHeight="1" x14ac:dyDescent="0.35">
      <c r="A111" s="484" t="s">
        <v>894</v>
      </c>
      <c r="B111" s="62" t="s">
        <v>942</v>
      </c>
      <c r="C111" s="268"/>
    </row>
    <row r="112" spans="1:4" ht="12.75" customHeight="1" x14ac:dyDescent="0.35">
      <c r="A112" s="255"/>
      <c r="B112" s="77"/>
      <c r="C112" s="637"/>
    </row>
    <row r="113" spans="1:4" ht="12.75" customHeight="1" x14ac:dyDescent="0.35">
      <c r="A113" s="255"/>
      <c r="B113" s="77"/>
      <c r="C113" s="638"/>
    </row>
    <row r="114" spans="1:4" ht="12.75" customHeight="1" x14ac:dyDescent="0.35">
      <c r="A114" s="255"/>
      <c r="B114" s="641" t="s">
        <v>939</v>
      </c>
      <c r="C114" s="642" t="s">
        <v>943</v>
      </c>
      <c r="D114" s="642" t="s">
        <v>944</v>
      </c>
    </row>
    <row r="115" spans="1:4" ht="12.75" customHeight="1" x14ac:dyDescent="0.35">
      <c r="A115" s="255"/>
      <c r="B115" s="640">
        <v>1</v>
      </c>
      <c r="C115" s="643"/>
      <c r="D115" s="644"/>
    </row>
    <row r="116" spans="1:4" ht="12.75" customHeight="1" x14ac:dyDescent="0.35">
      <c r="A116" s="255"/>
      <c r="B116" s="640">
        <f>B115+1</f>
        <v>2</v>
      </c>
      <c r="C116" s="645"/>
      <c r="D116" s="646"/>
    </row>
    <row r="117" spans="1:4" ht="12.75" customHeight="1" x14ac:dyDescent="0.35">
      <c r="A117" s="255"/>
      <c r="B117" s="640">
        <f t="shared" ref="B117:B154" si="1">B116+1</f>
        <v>3</v>
      </c>
      <c r="C117" s="645"/>
      <c r="D117" s="646"/>
    </row>
    <row r="118" spans="1:4" ht="12.75" customHeight="1" x14ac:dyDescent="0.35">
      <c r="A118" s="255"/>
      <c r="B118" s="640">
        <f t="shared" si="1"/>
        <v>4</v>
      </c>
      <c r="C118" s="645"/>
      <c r="D118" s="646"/>
    </row>
    <row r="119" spans="1:4" ht="12.75" customHeight="1" x14ac:dyDescent="0.35">
      <c r="A119" s="255"/>
      <c r="B119" s="640">
        <f t="shared" si="1"/>
        <v>5</v>
      </c>
      <c r="C119" s="645"/>
      <c r="D119" s="646"/>
    </row>
    <row r="120" spans="1:4" ht="12.75" customHeight="1" x14ac:dyDescent="0.35">
      <c r="A120" s="255"/>
      <c r="B120" s="640">
        <f t="shared" si="1"/>
        <v>6</v>
      </c>
      <c r="C120" s="645"/>
      <c r="D120" s="646"/>
    </row>
    <row r="121" spans="1:4" ht="12.75" customHeight="1" x14ac:dyDescent="0.35">
      <c r="A121" s="255"/>
      <c r="B121" s="640">
        <f t="shared" si="1"/>
        <v>7</v>
      </c>
      <c r="C121" s="645"/>
      <c r="D121" s="646"/>
    </row>
    <row r="122" spans="1:4" ht="12.75" customHeight="1" x14ac:dyDescent="0.35">
      <c r="A122" s="255"/>
      <c r="B122" s="640">
        <f t="shared" si="1"/>
        <v>8</v>
      </c>
      <c r="C122" s="645"/>
      <c r="D122" s="646"/>
    </row>
    <row r="123" spans="1:4" ht="12.75" customHeight="1" x14ac:dyDescent="0.35">
      <c r="A123" s="255"/>
      <c r="B123" s="640">
        <f t="shared" si="1"/>
        <v>9</v>
      </c>
      <c r="C123" s="645"/>
      <c r="D123" s="646"/>
    </row>
    <row r="124" spans="1:4" ht="12.75" customHeight="1" x14ac:dyDescent="0.35">
      <c r="A124" s="255"/>
      <c r="B124" s="640">
        <f t="shared" si="1"/>
        <v>10</v>
      </c>
      <c r="C124" s="645"/>
      <c r="D124" s="646"/>
    </row>
    <row r="125" spans="1:4" ht="12.75" customHeight="1" x14ac:dyDescent="0.35">
      <c r="A125" s="255"/>
      <c r="B125" s="640">
        <f t="shared" si="1"/>
        <v>11</v>
      </c>
      <c r="C125" s="645"/>
      <c r="D125" s="646"/>
    </row>
    <row r="126" spans="1:4" ht="12.75" customHeight="1" x14ac:dyDescent="0.35">
      <c r="A126" s="255"/>
      <c r="B126" s="640">
        <f t="shared" si="1"/>
        <v>12</v>
      </c>
      <c r="C126" s="645"/>
      <c r="D126" s="646"/>
    </row>
    <row r="127" spans="1:4" ht="12.75" customHeight="1" x14ac:dyDescent="0.35">
      <c r="A127" s="255"/>
      <c r="B127" s="640">
        <f t="shared" si="1"/>
        <v>13</v>
      </c>
      <c r="C127" s="645"/>
      <c r="D127" s="646"/>
    </row>
    <row r="128" spans="1:4" ht="12.75" customHeight="1" x14ac:dyDescent="0.35">
      <c r="A128" s="255"/>
      <c r="B128" s="640">
        <f t="shared" si="1"/>
        <v>14</v>
      </c>
      <c r="C128" s="645"/>
      <c r="D128" s="646"/>
    </row>
    <row r="129" spans="1:4" ht="12.75" customHeight="1" x14ac:dyDescent="0.35">
      <c r="A129" s="255"/>
      <c r="B129" s="640">
        <f t="shared" si="1"/>
        <v>15</v>
      </c>
      <c r="C129" s="645"/>
      <c r="D129" s="646"/>
    </row>
    <row r="130" spans="1:4" ht="12.75" customHeight="1" x14ac:dyDescent="0.35">
      <c r="A130" s="255"/>
      <c r="B130" s="640">
        <f t="shared" si="1"/>
        <v>16</v>
      </c>
      <c r="C130" s="645"/>
      <c r="D130" s="646"/>
    </row>
    <row r="131" spans="1:4" ht="12.75" customHeight="1" x14ac:dyDescent="0.35">
      <c r="A131" s="255"/>
      <c r="B131" s="640">
        <f t="shared" si="1"/>
        <v>17</v>
      </c>
      <c r="C131" s="645"/>
      <c r="D131" s="646"/>
    </row>
    <row r="132" spans="1:4" ht="12.75" customHeight="1" x14ac:dyDescent="0.35">
      <c r="A132" s="255"/>
      <c r="B132" s="640">
        <f t="shared" si="1"/>
        <v>18</v>
      </c>
      <c r="C132" s="645"/>
      <c r="D132" s="646"/>
    </row>
    <row r="133" spans="1:4" ht="12.75" customHeight="1" x14ac:dyDescent="0.35">
      <c r="A133" s="255"/>
      <c r="B133" s="640">
        <f t="shared" si="1"/>
        <v>19</v>
      </c>
      <c r="C133" s="645"/>
      <c r="D133" s="646"/>
    </row>
    <row r="134" spans="1:4" ht="12.75" customHeight="1" x14ac:dyDescent="0.35">
      <c r="A134" s="255"/>
      <c r="B134" s="640">
        <f t="shared" si="1"/>
        <v>20</v>
      </c>
      <c r="C134" s="645"/>
      <c r="D134" s="646"/>
    </row>
    <row r="135" spans="1:4" ht="12.75" customHeight="1" x14ac:dyDescent="0.35">
      <c r="A135" s="255"/>
      <c r="B135" s="640">
        <f t="shared" si="1"/>
        <v>21</v>
      </c>
      <c r="C135" s="645"/>
      <c r="D135" s="646"/>
    </row>
    <row r="136" spans="1:4" ht="12.75" customHeight="1" x14ac:dyDescent="0.35">
      <c r="A136" s="255"/>
      <c r="B136" s="640">
        <f t="shared" si="1"/>
        <v>22</v>
      </c>
      <c r="C136" s="645"/>
      <c r="D136" s="646"/>
    </row>
    <row r="137" spans="1:4" ht="12.75" customHeight="1" x14ac:dyDescent="0.35">
      <c r="A137" s="255"/>
      <c r="B137" s="640">
        <f t="shared" si="1"/>
        <v>23</v>
      </c>
      <c r="C137" s="645"/>
      <c r="D137" s="646"/>
    </row>
    <row r="138" spans="1:4" ht="12.75" customHeight="1" x14ac:dyDescent="0.35">
      <c r="A138" s="255"/>
      <c r="B138" s="640">
        <f t="shared" si="1"/>
        <v>24</v>
      </c>
      <c r="C138" s="645"/>
      <c r="D138" s="646"/>
    </row>
    <row r="139" spans="1:4" ht="12.75" customHeight="1" x14ac:dyDescent="0.35">
      <c r="A139" s="255"/>
      <c r="B139" s="640">
        <f t="shared" si="1"/>
        <v>25</v>
      </c>
      <c r="C139" s="645"/>
      <c r="D139" s="646"/>
    </row>
    <row r="140" spans="1:4" ht="12.75" customHeight="1" x14ac:dyDescent="0.35">
      <c r="A140" s="255"/>
      <c r="B140" s="640">
        <f t="shared" si="1"/>
        <v>26</v>
      </c>
      <c r="C140" s="645"/>
      <c r="D140" s="646"/>
    </row>
    <row r="141" spans="1:4" ht="12.75" customHeight="1" x14ac:dyDescent="0.35">
      <c r="A141" s="255"/>
      <c r="B141" s="640">
        <f t="shared" si="1"/>
        <v>27</v>
      </c>
      <c r="C141" s="645"/>
      <c r="D141" s="646"/>
    </row>
    <row r="142" spans="1:4" ht="12.75" customHeight="1" x14ac:dyDescent="0.35">
      <c r="A142" s="255"/>
      <c r="B142" s="640">
        <f t="shared" si="1"/>
        <v>28</v>
      </c>
      <c r="C142" s="645"/>
      <c r="D142" s="646"/>
    </row>
    <row r="143" spans="1:4" ht="12.75" customHeight="1" x14ac:dyDescent="0.35">
      <c r="A143" s="255"/>
      <c r="B143" s="640">
        <f t="shared" si="1"/>
        <v>29</v>
      </c>
      <c r="C143" s="645"/>
      <c r="D143" s="646"/>
    </row>
    <row r="144" spans="1:4" ht="12.75" customHeight="1" x14ac:dyDescent="0.35">
      <c r="A144" s="255"/>
      <c r="B144" s="640">
        <f t="shared" si="1"/>
        <v>30</v>
      </c>
      <c r="C144" s="645"/>
      <c r="D144" s="646"/>
    </row>
    <row r="145" spans="1:4" ht="12.75" customHeight="1" x14ac:dyDescent="0.35">
      <c r="A145" s="255"/>
      <c r="B145" s="640">
        <f t="shared" si="1"/>
        <v>31</v>
      </c>
      <c r="C145" s="645"/>
      <c r="D145" s="646"/>
    </row>
    <row r="146" spans="1:4" ht="12.75" customHeight="1" x14ac:dyDescent="0.35">
      <c r="A146" s="255"/>
      <c r="B146" s="640">
        <f t="shared" si="1"/>
        <v>32</v>
      </c>
      <c r="C146" s="645"/>
      <c r="D146" s="646"/>
    </row>
    <row r="147" spans="1:4" ht="12.75" customHeight="1" x14ac:dyDescent="0.35">
      <c r="A147" s="255"/>
      <c r="B147" s="640">
        <f t="shared" si="1"/>
        <v>33</v>
      </c>
      <c r="C147" s="645"/>
      <c r="D147" s="646"/>
    </row>
    <row r="148" spans="1:4" ht="12.75" customHeight="1" x14ac:dyDescent="0.35">
      <c r="A148" s="255"/>
      <c r="B148" s="640">
        <f t="shared" si="1"/>
        <v>34</v>
      </c>
      <c r="C148" s="645"/>
      <c r="D148" s="646"/>
    </row>
    <row r="149" spans="1:4" ht="12.75" customHeight="1" x14ac:dyDescent="0.35">
      <c r="A149" s="255"/>
      <c r="B149" s="640">
        <f t="shared" si="1"/>
        <v>35</v>
      </c>
      <c r="C149" s="645"/>
      <c r="D149" s="646"/>
    </row>
    <row r="150" spans="1:4" ht="12.75" customHeight="1" x14ac:dyDescent="0.35">
      <c r="A150" s="255"/>
      <c r="B150" s="640">
        <f t="shared" si="1"/>
        <v>36</v>
      </c>
      <c r="C150" s="645"/>
      <c r="D150" s="646"/>
    </row>
    <row r="151" spans="1:4" ht="12.75" customHeight="1" x14ac:dyDescent="0.35">
      <c r="A151" s="255"/>
      <c r="B151" s="640">
        <f t="shared" si="1"/>
        <v>37</v>
      </c>
      <c r="C151" s="645"/>
      <c r="D151" s="646"/>
    </row>
    <row r="152" spans="1:4" ht="12.75" customHeight="1" x14ac:dyDescent="0.35">
      <c r="A152" s="255"/>
      <c r="B152" s="640">
        <f t="shared" si="1"/>
        <v>38</v>
      </c>
      <c r="C152" s="645"/>
      <c r="D152" s="646"/>
    </row>
    <row r="153" spans="1:4" ht="12.75" customHeight="1" x14ac:dyDescent="0.35">
      <c r="A153" s="255"/>
      <c r="B153" s="640">
        <f t="shared" si="1"/>
        <v>39</v>
      </c>
      <c r="C153" s="645"/>
      <c r="D153" s="646"/>
    </row>
    <row r="154" spans="1:4" ht="12.75" customHeight="1" x14ac:dyDescent="0.35">
      <c r="A154" s="255"/>
      <c r="B154" s="640">
        <f t="shared" si="1"/>
        <v>40</v>
      </c>
      <c r="C154" s="647"/>
      <c r="D154" s="648"/>
    </row>
    <row r="155" spans="1:4" ht="12.75" customHeight="1" x14ac:dyDescent="0.35">
      <c r="A155" s="255"/>
      <c r="B155" s="77"/>
      <c r="C155" s="268"/>
    </row>
    <row r="156" spans="1:4" ht="13.5" customHeight="1" x14ac:dyDescent="0.35">
      <c r="A156" s="684" t="s">
        <v>894</v>
      </c>
      <c r="B156" s="62" t="s">
        <v>945</v>
      </c>
      <c r="C156" s="255"/>
      <c r="D156" s="255"/>
    </row>
    <row r="157" spans="1:4" ht="13.5" customHeight="1" x14ac:dyDescent="0.35">
      <c r="A157" s="255"/>
      <c r="B157" s="953" t="s">
        <v>946</v>
      </c>
      <c r="C157" s="953"/>
      <c r="D157" s="953"/>
    </row>
    <row r="158" spans="1:4" ht="13.5" customHeight="1" x14ac:dyDescent="0.35">
      <c r="A158" s="255"/>
      <c r="B158" s="62"/>
      <c r="C158" s="255"/>
      <c r="D158" s="255"/>
    </row>
    <row r="159" spans="1:4" ht="19" customHeight="1" x14ac:dyDescent="0.35">
      <c r="A159" s="255"/>
      <c r="B159" s="652" t="s">
        <v>947</v>
      </c>
      <c r="C159" s="634"/>
      <c r="D159" s="631"/>
    </row>
    <row r="160" spans="1:4" ht="16.5" customHeight="1" x14ac:dyDescent="0.35">
      <c r="A160" s="255"/>
      <c r="B160" s="652" t="s">
        <v>948</v>
      </c>
      <c r="C160" s="634"/>
      <c r="D160" s="631"/>
    </row>
    <row r="161" spans="1:4" ht="18" customHeight="1" x14ac:dyDescent="0.35">
      <c r="A161" s="255"/>
      <c r="B161" s="652" t="s">
        <v>949</v>
      </c>
      <c r="C161" s="634"/>
      <c r="D161" s="631"/>
    </row>
    <row r="162" spans="1:4" ht="12.75" customHeight="1" x14ac:dyDescent="0.35">
      <c r="A162" s="255"/>
      <c r="B162" s="77"/>
      <c r="C162" s="268"/>
    </row>
    <row r="163" spans="1:4" ht="12.75" customHeight="1" x14ac:dyDescent="0.35">
      <c r="A163" s="255"/>
      <c r="B163" s="77"/>
      <c r="C163" s="268"/>
    </row>
    <row r="164" spans="1:4" ht="12.75" customHeight="1" x14ac:dyDescent="0.35">
      <c r="A164" s="255"/>
      <c r="B164" s="77"/>
      <c r="C164" s="268"/>
    </row>
    <row r="165" spans="1:4" ht="12.75" customHeight="1" x14ac:dyDescent="0.35">
      <c r="A165" s="255"/>
      <c r="B165" s="77"/>
      <c r="C165" s="268"/>
    </row>
    <row r="166" spans="1:4" ht="12.75" customHeight="1" x14ac:dyDescent="0.35">
      <c r="A166" s="484" t="s">
        <v>950</v>
      </c>
      <c r="B166" s="62" t="s">
        <v>951</v>
      </c>
      <c r="C166" s="268"/>
    </row>
    <row r="167" spans="1:4" ht="27.65" customHeight="1" x14ac:dyDescent="0.35">
      <c r="A167" s="484"/>
      <c r="B167" s="953" t="s">
        <v>952</v>
      </c>
      <c r="C167" s="953"/>
      <c r="D167" s="953"/>
    </row>
    <row r="168" spans="1:4" ht="12.75" customHeight="1" x14ac:dyDescent="0.35">
      <c r="A168" s="484"/>
      <c r="B168" s="47"/>
      <c r="C168" s="268"/>
    </row>
    <row r="169" spans="1:4" ht="16" customHeight="1" x14ac:dyDescent="0.35">
      <c r="A169" s="255"/>
      <c r="B169" s="652" t="s">
        <v>953</v>
      </c>
      <c r="C169" s="634"/>
      <c r="D169" s="631" t="s">
        <v>113</v>
      </c>
    </row>
    <row r="170" spans="1:4" ht="16" customHeight="1" x14ac:dyDescent="0.35">
      <c r="A170" s="255"/>
      <c r="B170" s="652" t="s">
        <v>954</v>
      </c>
      <c r="C170" s="634"/>
      <c r="D170" s="631" t="s">
        <v>113</v>
      </c>
    </row>
    <row r="171" spans="1:4" ht="16" customHeight="1" x14ac:dyDescent="0.35">
      <c r="A171" s="255"/>
      <c r="B171" s="652" t="s">
        <v>955</v>
      </c>
      <c r="C171" s="634"/>
      <c r="D171" s="631" t="s">
        <v>113</v>
      </c>
    </row>
    <row r="172" spans="1:4" ht="16" customHeight="1" x14ac:dyDescent="0.35">
      <c r="A172" s="255"/>
      <c r="B172" s="652" t="s">
        <v>956</v>
      </c>
      <c r="C172" s="634"/>
      <c r="D172" s="685" t="s">
        <v>957</v>
      </c>
    </row>
    <row r="173" spans="1:4" ht="16" customHeight="1" x14ac:dyDescent="0.35">
      <c r="A173" s="255"/>
      <c r="B173" s="652" t="s">
        <v>958</v>
      </c>
      <c r="C173" s="634"/>
      <c r="D173" s="685" t="s">
        <v>957</v>
      </c>
    </row>
    <row r="174" spans="1:4" ht="16" customHeight="1" x14ac:dyDescent="0.35">
      <c r="A174" s="255"/>
      <c r="B174" s="652" t="s">
        <v>959</v>
      </c>
      <c r="C174" s="634"/>
      <c r="D174" s="685" t="s">
        <v>957</v>
      </c>
    </row>
    <row r="175" spans="1:4" ht="14.5" customHeight="1" x14ac:dyDescent="0.35">
      <c r="A175" s="255"/>
      <c r="B175" s="652"/>
    </row>
    <row r="176" spans="1:4" ht="14.5" customHeight="1" x14ac:dyDescent="0.35">
      <c r="A176" s="255"/>
      <c r="B176" s="683" t="s">
        <v>960</v>
      </c>
    </row>
    <row r="177" spans="1:5" ht="46" customHeight="1" x14ac:dyDescent="0.35">
      <c r="A177" s="255"/>
      <c r="B177" s="864"/>
      <c r="C177" s="865"/>
      <c r="D177" s="866"/>
    </row>
    <row r="178" spans="1:5" ht="17.5" customHeight="1" x14ac:dyDescent="0.35">
      <c r="A178" s="255"/>
      <c r="B178" s="255"/>
      <c r="C178" s="255"/>
      <c r="D178" s="255"/>
    </row>
    <row r="179" spans="1:5" ht="13.5" customHeight="1" x14ac:dyDescent="0.35">
      <c r="A179" s="684" t="s">
        <v>961</v>
      </c>
      <c r="B179" s="62" t="s">
        <v>962</v>
      </c>
      <c r="C179" s="255"/>
      <c r="D179" s="255"/>
    </row>
    <row r="180" spans="1:5" ht="13.5" customHeight="1" x14ac:dyDescent="0.35">
      <c r="A180" s="255"/>
      <c r="B180" s="953" t="s">
        <v>946</v>
      </c>
      <c r="C180" s="953"/>
      <c r="D180" s="953"/>
    </row>
    <row r="181" spans="1:5" ht="13.5" customHeight="1" x14ac:dyDescent="0.35">
      <c r="A181" s="255"/>
      <c r="B181" s="62"/>
      <c r="C181" s="255"/>
      <c r="D181" s="255"/>
    </row>
    <row r="182" spans="1:5" ht="13.5" customHeight="1" x14ac:dyDescent="0.35">
      <c r="A182" s="255"/>
      <c r="B182" s="62"/>
      <c r="C182" s="255"/>
      <c r="D182" s="255"/>
    </row>
    <row r="183" spans="1:5" ht="19" customHeight="1" x14ac:dyDescent="0.35">
      <c r="A183" s="255"/>
      <c r="B183" s="652" t="s">
        <v>963</v>
      </c>
      <c r="C183" s="634"/>
      <c r="D183" s="631"/>
    </row>
    <row r="184" spans="1:5" ht="16.5" customHeight="1" x14ac:dyDescent="0.35">
      <c r="A184" s="255"/>
      <c r="B184" s="652" t="s">
        <v>948</v>
      </c>
      <c r="C184" s="634"/>
      <c r="D184" s="631"/>
    </row>
    <row r="185" spans="1:5" ht="18" customHeight="1" x14ac:dyDescent="0.35">
      <c r="A185" s="255"/>
      <c r="B185" s="652" t="s">
        <v>949</v>
      </c>
      <c r="C185" s="634"/>
      <c r="D185" s="631"/>
    </row>
    <row r="186" spans="1:5" ht="17.149999999999999" customHeight="1" x14ac:dyDescent="0.35">
      <c r="A186" s="255"/>
      <c r="B186" s="255"/>
      <c r="C186" s="255"/>
      <c r="D186" s="255"/>
    </row>
    <row r="187" spans="1:5" ht="14.15" customHeight="1" x14ac:dyDescent="0.35">
      <c r="A187" s="255"/>
      <c r="B187" s="255"/>
      <c r="C187" s="255"/>
      <c r="D187" s="255"/>
    </row>
    <row r="188" spans="1:5" ht="12.75" customHeight="1" x14ac:dyDescent="0.35">
      <c r="A188" s="484" t="s">
        <v>964</v>
      </c>
      <c r="B188" s="62" t="s">
        <v>965</v>
      </c>
      <c r="C188" s="268"/>
    </row>
    <row r="189" spans="1:5" ht="49.5" customHeight="1" x14ac:dyDescent="0.35">
      <c r="A189" s="484"/>
      <c r="B189" s="951" t="s">
        <v>966</v>
      </c>
      <c r="C189" s="951"/>
      <c r="D189" s="951"/>
    </row>
    <row r="190" spans="1:5" ht="12.75" customHeight="1" x14ac:dyDescent="0.35">
      <c r="A190" s="484"/>
      <c r="B190" s="62"/>
      <c r="C190" s="268"/>
    </row>
    <row r="191" spans="1:5" ht="28.5" customHeight="1" x14ac:dyDescent="0.35">
      <c r="A191" s="484"/>
      <c r="B191" s="641" t="s">
        <v>967</v>
      </c>
      <c r="C191" s="667" t="s">
        <v>968</v>
      </c>
      <c r="D191" s="667" t="s">
        <v>969</v>
      </c>
      <c r="E191" s="667" t="s">
        <v>970</v>
      </c>
    </row>
    <row r="192" spans="1:5" ht="12.75" customHeight="1" x14ac:dyDescent="0.35">
      <c r="A192" s="484"/>
      <c r="B192" s="640">
        <v>1</v>
      </c>
      <c r="C192" s="643"/>
      <c r="D192" s="643"/>
      <c r="E192" s="686"/>
    </row>
    <row r="193" spans="1:5" ht="12.75" customHeight="1" x14ac:dyDescent="0.35">
      <c r="A193" s="484"/>
      <c r="B193" s="640">
        <f>B192+1</f>
        <v>2</v>
      </c>
      <c r="C193" s="645"/>
      <c r="D193" s="645"/>
      <c r="E193" s="687"/>
    </row>
    <row r="194" spans="1:5" ht="12.75" customHeight="1" x14ac:dyDescent="0.35">
      <c r="A194" s="484"/>
      <c r="B194" s="640">
        <f t="shared" ref="B194:B231" si="2">B193+1</f>
        <v>3</v>
      </c>
      <c r="C194" s="645"/>
      <c r="D194" s="645"/>
      <c r="E194" s="687"/>
    </row>
    <row r="195" spans="1:5" ht="12.75" customHeight="1" x14ac:dyDescent="0.35">
      <c r="A195" s="484"/>
      <c r="B195" s="640">
        <f t="shared" si="2"/>
        <v>4</v>
      </c>
      <c r="C195" s="645"/>
      <c r="D195" s="645"/>
      <c r="E195" s="687"/>
    </row>
    <row r="196" spans="1:5" ht="12.75" customHeight="1" x14ac:dyDescent="0.35">
      <c r="A196" s="484"/>
      <c r="B196" s="640">
        <f t="shared" si="2"/>
        <v>5</v>
      </c>
      <c r="C196" s="645"/>
      <c r="D196" s="645"/>
      <c r="E196" s="687"/>
    </row>
    <row r="197" spans="1:5" ht="12.75" customHeight="1" x14ac:dyDescent="0.35">
      <c r="A197" s="484"/>
      <c r="B197" s="640">
        <f t="shared" si="2"/>
        <v>6</v>
      </c>
      <c r="C197" s="645"/>
      <c r="D197" s="645"/>
      <c r="E197" s="687"/>
    </row>
    <row r="198" spans="1:5" ht="12.75" customHeight="1" x14ac:dyDescent="0.35">
      <c r="A198" s="484"/>
      <c r="B198" s="640">
        <f t="shared" si="2"/>
        <v>7</v>
      </c>
      <c r="C198" s="645"/>
      <c r="D198" s="645"/>
      <c r="E198" s="687"/>
    </row>
    <row r="199" spans="1:5" ht="12.75" customHeight="1" x14ac:dyDescent="0.35">
      <c r="A199" s="484"/>
      <c r="B199" s="640">
        <f t="shared" si="2"/>
        <v>8</v>
      </c>
      <c r="C199" s="645"/>
      <c r="D199" s="645"/>
      <c r="E199" s="687"/>
    </row>
    <row r="200" spans="1:5" ht="12.75" customHeight="1" x14ac:dyDescent="0.35">
      <c r="A200" s="484"/>
      <c r="B200" s="640">
        <f t="shared" si="2"/>
        <v>9</v>
      </c>
      <c r="C200" s="645"/>
      <c r="D200" s="645"/>
      <c r="E200" s="687"/>
    </row>
    <row r="201" spans="1:5" ht="12.75" customHeight="1" x14ac:dyDescent="0.35">
      <c r="A201" s="484"/>
      <c r="B201" s="640">
        <f t="shared" si="2"/>
        <v>10</v>
      </c>
      <c r="C201" s="645"/>
      <c r="D201" s="645"/>
      <c r="E201" s="687"/>
    </row>
    <row r="202" spans="1:5" ht="12.75" customHeight="1" x14ac:dyDescent="0.35">
      <c r="A202" s="484"/>
      <c r="B202" s="640">
        <f t="shared" si="2"/>
        <v>11</v>
      </c>
      <c r="C202" s="645"/>
      <c r="D202" s="645"/>
      <c r="E202" s="687"/>
    </row>
    <row r="203" spans="1:5" ht="12.75" customHeight="1" x14ac:dyDescent="0.35">
      <c r="A203" s="484"/>
      <c r="B203" s="640">
        <f t="shared" si="2"/>
        <v>12</v>
      </c>
      <c r="C203" s="645"/>
      <c r="D203" s="645"/>
      <c r="E203" s="687"/>
    </row>
    <row r="204" spans="1:5" ht="12.75" customHeight="1" x14ac:dyDescent="0.35">
      <c r="A204" s="484"/>
      <c r="B204" s="640">
        <f t="shared" si="2"/>
        <v>13</v>
      </c>
      <c r="C204" s="645"/>
      <c r="D204" s="645"/>
      <c r="E204" s="687"/>
    </row>
    <row r="205" spans="1:5" ht="12.75" customHeight="1" x14ac:dyDescent="0.35">
      <c r="A205" s="484"/>
      <c r="B205" s="640">
        <f t="shared" si="2"/>
        <v>14</v>
      </c>
      <c r="C205" s="645"/>
      <c r="D205" s="645"/>
      <c r="E205" s="687"/>
    </row>
    <row r="206" spans="1:5" ht="12.75" customHeight="1" x14ac:dyDescent="0.35">
      <c r="A206" s="484"/>
      <c r="B206" s="640">
        <f t="shared" si="2"/>
        <v>15</v>
      </c>
      <c r="C206" s="645"/>
      <c r="D206" s="645"/>
      <c r="E206" s="687"/>
    </row>
    <row r="207" spans="1:5" ht="12.75" customHeight="1" x14ac:dyDescent="0.35">
      <c r="A207" s="484"/>
      <c r="B207" s="640">
        <f t="shared" si="2"/>
        <v>16</v>
      </c>
      <c r="C207" s="645"/>
      <c r="D207" s="645"/>
      <c r="E207" s="687"/>
    </row>
    <row r="208" spans="1:5" ht="12.75" customHeight="1" x14ac:dyDescent="0.35">
      <c r="A208" s="484"/>
      <c r="B208" s="640">
        <f t="shared" si="2"/>
        <v>17</v>
      </c>
      <c r="C208" s="645"/>
      <c r="D208" s="645"/>
      <c r="E208" s="687"/>
    </row>
    <row r="209" spans="1:5" ht="12.75" customHeight="1" x14ac:dyDescent="0.35">
      <c r="A209" s="484"/>
      <c r="B209" s="640">
        <f t="shared" si="2"/>
        <v>18</v>
      </c>
      <c r="C209" s="645"/>
      <c r="D209" s="645"/>
      <c r="E209" s="687"/>
    </row>
    <row r="210" spans="1:5" ht="12.75" customHeight="1" x14ac:dyDescent="0.35">
      <c r="A210" s="484"/>
      <c r="B210" s="640">
        <f t="shared" si="2"/>
        <v>19</v>
      </c>
      <c r="C210" s="645"/>
      <c r="D210" s="645"/>
      <c r="E210" s="687"/>
    </row>
    <row r="211" spans="1:5" ht="12.75" customHeight="1" x14ac:dyDescent="0.35">
      <c r="A211" s="484"/>
      <c r="B211" s="640">
        <f t="shared" si="2"/>
        <v>20</v>
      </c>
      <c r="C211" s="645"/>
      <c r="D211" s="645"/>
      <c r="E211" s="687"/>
    </row>
    <row r="212" spans="1:5" ht="12.75" customHeight="1" x14ac:dyDescent="0.35">
      <c r="A212" s="484"/>
      <c r="B212" s="640">
        <f t="shared" si="2"/>
        <v>21</v>
      </c>
      <c r="C212" s="645"/>
      <c r="D212" s="645"/>
      <c r="E212" s="687"/>
    </row>
    <row r="213" spans="1:5" ht="12.75" customHeight="1" x14ac:dyDescent="0.35">
      <c r="A213" s="484"/>
      <c r="B213" s="640">
        <f t="shared" si="2"/>
        <v>22</v>
      </c>
      <c r="C213" s="645"/>
      <c r="D213" s="645"/>
      <c r="E213" s="687"/>
    </row>
    <row r="214" spans="1:5" ht="12.75" customHeight="1" x14ac:dyDescent="0.35">
      <c r="A214" s="484"/>
      <c r="B214" s="640">
        <f t="shared" si="2"/>
        <v>23</v>
      </c>
      <c r="C214" s="645"/>
      <c r="D214" s="645"/>
      <c r="E214" s="687"/>
    </row>
    <row r="215" spans="1:5" ht="12.75" customHeight="1" x14ac:dyDescent="0.35">
      <c r="A215" s="484"/>
      <c r="B215" s="640">
        <f t="shared" si="2"/>
        <v>24</v>
      </c>
      <c r="C215" s="645"/>
      <c r="D215" s="645"/>
      <c r="E215" s="687"/>
    </row>
    <row r="216" spans="1:5" ht="12.75" customHeight="1" x14ac:dyDescent="0.35">
      <c r="A216" s="484"/>
      <c r="B216" s="640">
        <f t="shared" si="2"/>
        <v>25</v>
      </c>
      <c r="C216" s="645"/>
      <c r="D216" s="645"/>
      <c r="E216" s="687"/>
    </row>
    <row r="217" spans="1:5" ht="12.75" customHeight="1" x14ac:dyDescent="0.35">
      <c r="A217" s="484"/>
      <c r="B217" s="640">
        <f t="shared" si="2"/>
        <v>26</v>
      </c>
      <c r="C217" s="645"/>
      <c r="D217" s="645"/>
      <c r="E217" s="687"/>
    </row>
    <row r="218" spans="1:5" ht="12.75" customHeight="1" x14ac:dyDescent="0.35">
      <c r="A218" s="484"/>
      <c r="B218" s="640">
        <f t="shared" si="2"/>
        <v>27</v>
      </c>
      <c r="C218" s="645"/>
      <c r="D218" s="645"/>
      <c r="E218" s="687"/>
    </row>
    <row r="219" spans="1:5" ht="12.75" customHeight="1" x14ac:dyDescent="0.35">
      <c r="A219" s="484"/>
      <c r="B219" s="640">
        <f t="shared" si="2"/>
        <v>28</v>
      </c>
      <c r="C219" s="645"/>
      <c r="D219" s="645"/>
      <c r="E219" s="687"/>
    </row>
    <row r="220" spans="1:5" ht="12.75" customHeight="1" x14ac:dyDescent="0.35">
      <c r="A220" s="484"/>
      <c r="B220" s="640">
        <f t="shared" si="2"/>
        <v>29</v>
      </c>
      <c r="C220" s="645"/>
      <c r="D220" s="645"/>
      <c r="E220" s="687"/>
    </row>
    <row r="221" spans="1:5" ht="12.75" customHeight="1" x14ac:dyDescent="0.35">
      <c r="A221" s="484"/>
      <c r="B221" s="640">
        <f t="shared" si="2"/>
        <v>30</v>
      </c>
      <c r="C221" s="645"/>
      <c r="D221" s="645"/>
      <c r="E221" s="687"/>
    </row>
    <row r="222" spans="1:5" ht="12.75" customHeight="1" x14ac:dyDescent="0.35">
      <c r="A222" s="484"/>
      <c r="B222" s="640">
        <f t="shared" si="2"/>
        <v>31</v>
      </c>
      <c r="C222" s="645"/>
      <c r="D222" s="645"/>
      <c r="E222" s="687"/>
    </row>
    <row r="223" spans="1:5" ht="12.75" customHeight="1" x14ac:dyDescent="0.35">
      <c r="A223" s="484"/>
      <c r="B223" s="640">
        <f t="shared" si="2"/>
        <v>32</v>
      </c>
      <c r="C223" s="645"/>
      <c r="D223" s="645"/>
      <c r="E223" s="687"/>
    </row>
    <row r="224" spans="1:5" ht="12.75" customHeight="1" x14ac:dyDescent="0.35">
      <c r="A224" s="484"/>
      <c r="B224" s="640">
        <f t="shared" si="2"/>
        <v>33</v>
      </c>
      <c r="C224" s="645"/>
      <c r="D224" s="645"/>
      <c r="E224" s="687"/>
    </row>
    <row r="225" spans="1:5" ht="12.75" customHeight="1" x14ac:dyDescent="0.35">
      <c r="A225" s="484"/>
      <c r="B225" s="640">
        <f t="shared" si="2"/>
        <v>34</v>
      </c>
      <c r="C225" s="645"/>
      <c r="D225" s="645"/>
      <c r="E225" s="687"/>
    </row>
    <row r="226" spans="1:5" ht="12.75" customHeight="1" x14ac:dyDescent="0.35">
      <c r="A226" s="484"/>
      <c r="B226" s="640">
        <f t="shared" si="2"/>
        <v>35</v>
      </c>
      <c r="C226" s="645"/>
      <c r="D226" s="645"/>
      <c r="E226" s="687"/>
    </row>
    <row r="227" spans="1:5" ht="12.75" customHeight="1" x14ac:dyDescent="0.35">
      <c r="A227" s="484"/>
      <c r="B227" s="640">
        <f t="shared" si="2"/>
        <v>36</v>
      </c>
      <c r="C227" s="645"/>
      <c r="D227" s="645"/>
      <c r="E227" s="687"/>
    </row>
    <row r="228" spans="1:5" ht="12.75" customHeight="1" x14ac:dyDescent="0.35">
      <c r="A228" s="484"/>
      <c r="B228" s="640">
        <f t="shared" si="2"/>
        <v>37</v>
      </c>
      <c r="C228" s="645"/>
      <c r="D228" s="645"/>
      <c r="E228" s="687"/>
    </row>
    <row r="229" spans="1:5" ht="12.75" customHeight="1" x14ac:dyDescent="0.35">
      <c r="A229" s="484"/>
      <c r="B229" s="640">
        <f t="shared" si="2"/>
        <v>38</v>
      </c>
      <c r="C229" s="645"/>
      <c r="D229" s="645"/>
      <c r="E229" s="687"/>
    </row>
    <row r="230" spans="1:5" ht="12.75" customHeight="1" x14ac:dyDescent="0.35">
      <c r="A230" s="484"/>
      <c r="B230" s="640">
        <f t="shared" si="2"/>
        <v>39</v>
      </c>
      <c r="C230" s="645"/>
      <c r="D230" s="645"/>
      <c r="E230" s="687"/>
    </row>
    <row r="231" spans="1:5" ht="12.75" customHeight="1" x14ac:dyDescent="0.35">
      <c r="A231" s="484"/>
      <c r="B231" s="640">
        <f t="shared" si="2"/>
        <v>40</v>
      </c>
      <c r="C231" s="647"/>
      <c r="D231" s="647"/>
      <c r="E231" s="688"/>
    </row>
    <row r="232" spans="1:5" ht="12.75" customHeight="1" x14ac:dyDescent="0.35">
      <c r="A232" s="484"/>
      <c r="C232" s="268"/>
    </row>
    <row r="233" spans="1:5" ht="12.75" customHeight="1" x14ac:dyDescent="0.35">
      <c r="A233" s="484" t="s">
        <v>971</v>
      </c>
      <c r="B233" s="62" t="s">
        <v>972</v>
      </c>
      <c r="C233" s="268"/>
    </row>
    <row r="234" spans="1:5" ht="61" customHeight="1" x14ac:dyDescent="0.35">
      <c r="A234" s="484"/>
      <c r="B234" s="951" t="s">
        <v>973</v>
      </c>
      <c r="C234" s="951"/>
      <c r="D234" s="951"/>
    </row>
    <row r="235" spans="1:5" ht="12.75" customHeight="1" x14ac:dyDescent="0.35">
      <c r="A235" s="484"/>
      <c r="B235" s="62"/>
      <c r="C235" s="268"/>
    </row>
    <row r="236" spans="1:5" ht="28.5" customHeight="1" x14ac:dyDescent="0.35">
      <c r="A236" s="484"/>
      <c r="B236" s="641" t="s">
        <v>967</v>
      </c>
      <c r="C236" s="667" t="s">
        <v>974</v>
      </c>
      <c r="D236" s="667" t="s">
        <v>975</v>
      </c>
      <c r="E236" s="667" t="s">
        <v>976</v>
      </c>
    </row>
    <row r="237" spans="1:5" ht="12.75" customHeight="1" x14ac:dyDescent="0.35">
      <c r="A237" s="484"/>
      <c r="B237" s="640">
        <v>1</v>
      </c>
      <c r="C237" s="643"/>
      <c r="D237" s="643"/>
      <c r="E237" s="686"/>
    </row>
    <row r="238" spans="1:5" ht="12.75" customHeight="1" x14ac:dyDescent="0.35">
      <c r="A238" s="484"/>
      <c r="B238" s="640">
        <f>B237+1</f>
        <v>2</v>
      </c>
      <c r="C238" s="645"/>
      <c r="D238" s="645"/>
      <c r="E238" s="687"/>
    </row>
    <row r="239" spans="1:5" ht="12.75" customHeight="1" x14ac:dyDescent="0.35">
      <c r="A239" s="484"/>
      <c r="B239" s="640">
        <f t="shared" ref="B239:B276" si="3">B238+1</f>
        <v>3</v>
      </c>
      <c r="C239" s="645"/>
      <c r="D239" s="645"/>
      <c r="E239" s="687"/>
    </row>
    <row r="240" spans="1:5" ht="12.75" customHeight="1" x14ac:dyDescent="0.35">
      <c r="A240" s="484"/>
      <c r="B240" s="640">
        <f t="shared" si="3"/>
        <v>4</v>
      </c>
      <c r="C240" s="645"/>
      <c r="D240" s="645"/>
      <c r="E240" s="687"/>
    </row>
    <row r="241" spans="1:5" ht="12.75" customHeight="1" x14ac:dyDescent="0.35">
      <c r="A241" s="484"/>
      <c r="B241" s="640">
        <f t="shared" si="3"/>
        <v>5</v>
      </c>
      <c r="C241" s="645"/>
      <c r="D241" s="645"/>
      <c r="E241" s="687"/>
    </row>
    <row r="242" spans="1:5" ht="12.75" customHeight="1" x14ac:dyDescent="0.35">
      <c r="A242" s="484"/>
      <c r="B242" s="640">
        <f t="shared" si="3"/>
        <v>6</v>
      </c>
      <c r="C242" s="645"/>
      <c r="D242" s="645"/>
      <c r="E242" s="687"/>
    </row>
    <row r="243" spans="1:5" ht="12.75" customHeight="1" x14ac:dyDescent="0.35">
      <c r="A243" s="484"/>
      <c r="B243" s="640">
        <f t="shared" si="3"/>
        <v>7</v>
      </c>
      <c r="C243" s="645"/>
      <c r="D243" s="645"/>
      <c r="E243" s="687"/>
    </row>
    <row r="244" spans="1:5" ht="12.75" customHeight="1" x14ac:dyDescent="0.35">
      <c r="A244" s="484"/>
      <c r="B244" s="640">
        <f t="shared" si="3"/>
        <v>8</v>
      </c>
      <c r="C244" s="645"/>
      <c r="D244" s="645"/>
      <c r="E244" s="687"/>
    </row>
    <row r="245" spans="1:5" ht="12.75" customHeight="1" x14ac:dyDescent="0.35">
      <c r="A245" s="484"/>
      <c r="B245" s="640">
        <f t="shared" si="3"/>
        <v>9</v>
      </c>
      <c r="C245" s="645"/>
      <c r="D245" s="645"/>
      <c r="E245" s="687"/>
    </row>
    <row r="246" spans="1:5" ht="12.75" customHeight="1" x14ac:dyDescent="0.35">
      <c r="A246" s="484"/>
      <c r="B246" s="640">
        <f t="shared" si="3"/>
        <v>10</v>
      </c>
      <c r="C246" s="645"/>
      <c r="D246" s="645"/>
      <c r="E246" s="687"/>
    </row>
    <row r="247" spans="1:5" ht="12.75" customHeight="1" x14ac:dyDescent="0.35">
      <c r="A247" s="484"/>
      <c r="B247" s="640">
        <f t="shared" si="3"/>
        <v>11</v>
      </c>
      <c r="C247" s="645"/>
      <c r="D247" s="645"/>
      <c r="E247" s="687"/>
    </row>
    <row r="248" spans="1:5" ht="12.75" customHeight="1" x14ac:dyDescent="0.35">
      <c r="A248" s="484"/>
      <c r="B248" s="640">
        <f t="shared" si="3"/>
        <v>12</v>
      </c>
      <c r="C248" s="645"/>
      <c r="D248" s="645"/>
      <c r="E248" s="687"/>
    </row>
    <row r="249" spans="1:5" ht="12.75" customHeight="1" x14ac:dyDescent="0.35">
      <c r="A249" s="484"/>
      <c r="B249" s="640">
        <f t="shared" si="3"/>
        <v>13</v>
      </c>
      <c r="C249" s="645"/>
      <c r="D249" s="645"/>
      <c r="E249" s="687"/>
    </row>
    <row r="250" spans="1:5" ht="12.75" customHeight="1" x14ac:dyDescent="0.35">
      <c r="A250" s="484"/>
      <c r="B250" s="640">
        <f t="shared" si="3"/>
        <v>14</v>
      </c>
      <c r="C250" s="645"/>
      <c r="D250" s="645"/>
      <c r="E250" s="687"/>
    </row>
    <row r="251" spans="1:5" ht="12.75" customHeight="1" x14ac:dyDescent="0.35">
      <c r="A251" s="484"/>
      <c r="B251" s="640">
        <f t="shared" si="3"/>
        <v>15</v>
      </c>
      <c r="C251" s="645"/>
      <c r="D251" s="645"/>
      <c r="E251" s="687"/>
    </row>
    <row r="252" spans="1:5" ht="12.75" customHeight="1" x14ac:dyDescent="0.35">
      <c r="A252" s="484"/>
      <c r="B252" s="640">
        <f t="shared" si="3"/>
        <v>16</v>
      </c>
      <c r="C252" s="645"/>
      <c r="D252" s="645"/>
      <c r="E252" s="687"/>
    </row>
    <row r="253" spans="1:5" ht="12.75" customHeight="1" x14ac:dyDescent="0.35">
      <c r="A253" s="484"/>
      <c r="B253" s="640">
        <f t="shared" si="3"/>
        <v>17</v>
      </c>
      <c r="C253" s="645"/>
      <c r="D253" s="645"/>
      <c r="E253" s="687"/>
    </row>
    <row r="254" spans="1:5" ht="12.75" customHeight="1" x14ac:dyDescent="0.35">
      <c r="A254" s="484"/>
      <c r="B254" s="640">
        <f t="shared" si="3"/>
        <v>18</v>
      </c>
      <c r="C254" s="645"/>
      <c r="D254" s="645"/>
      <c r="E254" s="687"/>
    </row>
    <row r="255" spans="1:5" ht="12.75" customHeight="1" x14ac:dyDescent="0.35">
      <c r="A255" s="484"/>
      <c r="B255" s="640">
        <f t="shared" si="3"/>
        <v>19</v>
      </c>
      <c r="C255" s="645"/>
      <c r="D255" s="645"/>
      <c r="E255" s="687"/>
    </row>
    <row r="256" spans="1:5" ht="12.75" customHeight="1" x14ac:dyDescent="0.35">
      <c r="A256" s="484"/>
      <c r="B256" s="640">
        <f t="shared" si="3"/>
        <v>20</v>
      </c>
      <c r="C256" s="645"/>
      <c r="D256" s="645"/>
      <c r="E256" s="687"/>
    </row>
    <row r="257" spans="1:5" ht="12.75" customHeight="1" x14ac:dyDescent="0.35">
      <c r="A257" s="484"/>
      <c r="B257" s="640">
        <f t="shared" si="3"/>
        <v>21</v>
      </c>
      <c r="C257" s="645"/>
      <c r="D257" s="645"/>
      <c r="E257" s="687"/>
    </row>
    <row r="258" spans="1:5" ht="12.75" customHeight="1" x14ac:dyDescent="0.35">
      <c r="A258" s="484"/>
      <c r="B258" s="640">
        <f t="shared" si="3"/>
        <v>22</v>
      </c>
      <c r="C258" s="645"/>
      <c r="D258" s="645"/>
      <c r="E258" s="687"/>
    </row>
    <row r="259" spans="1:5" ht="12.75" customHeight="1" x14ac:dyDescent="0.35">
      <c r="A259" s="484"/>
      <c r="B259" s="640">
        <f t="shared" si="3"/>
        <v>23</v>
      </c>
      <c r="C259" s="645"/>
      <c r="D259" s="645"/>
      <c r="E259" s="687"/>
    </row>
    <row r="260" spans="1:5" ht="12.75" customHeight="1" x14ac:dyDescent="0.35">
      <c r="A260" s="484"/>
      <c r="B260" s="640">
        <f t="shared" si="3"/>
        <v>24</v>
      </c>
      <c r="C260" s="645"/>
      <c r="D260" s="645"/>
      <c r="E260" s="687"/>
    </row>
    <row r="261" spans="1:5" ht="12.75" customHeight="1" x14ac:dyDescent="0.35">
      <c r="A261" s="484"/>
      <c r="B261" s="640">
        <f t="shared" si="3"/>
        <v>25</v>
      </c>
      <c r="C261" s="645"/>
      <c r="D261" s="645"/>
      <c r="E261" s="687"/>
    </row>
    <row r="262" spans="1:5" ht="12.75" customHeight="1" x14ac:dyDescent="0.35">
      <c r="A262" s="484"/>
      <c r="B262" s="640">
        <f t="shared" si="3"/>
        <v>26</v>
      </c>
      <c r="C262" s="645"/>
      <c r="D262" s="645"/>
      <c r="E262" s="687"/>
    </row>
    <row r="263" spans="1:5" ht="12.75" customHeight="1" x14ac:dyDescent="0.35">
      <c r="A263" s="484"/>
      <c r="B263" s="640">
        <f t="shared" si="3"/>
        <v>27</v>
      </c>
      <c r="C263" s="645"/>
      <c r="D263" s="645"/>
      <c r="E263" s="687"/>
    </row>
    <row r="264" spans="1:5" ht="12.75" customHeight="1" x14ac:dyDescent="0.35">
      <c r="A264" s="484"/>
      <c r="B264" s="640">
        <f t="shared" si="3"/>
        <v>28</v>
      </c>
      <c r="C264" s="645"/>
      <c r="D264" s="645"/>
      <c r="E264" s="687"/>
    </row>
    <row r="265" spans="1:5" ht="12.75" customHeight="1" x14ac:dyDescent="0.35">
      <c r="A265" s="484"/>
      <c r="B265" s="640">
        <f t="shared" si="3"/>
        <v>29</v>
      </c>
      <c r="C265" s="645"/>
      <c r="D265" s="645"/>
      <c r="E265" s="687"/>
    </row>
    <row r="266" spans="1:5" ht="12.75" customHeight="1" x14ac:dyDescent="0.35">
      <c r="A266" s="484"/>
      <c r="B266" s="640">
        <f t="shared" si="3"/>
        <v>30</v>
      </c>
      <c r="C266" s="645"/>
      <c r="D266" s="645"/>
      <c r="E266" s="687"/>
    </row>
    <row r="267" spans="1:5" ht="12.75" customHeight="1" x14ac:dyDescent="0.35">
      <c r="A267" s="484"/>
      <c r="B267" s="640">
        <f t="shared" si="3"/>
        <v>31</v>
      </c>
      <c r="C267" s="645"/>
      <c r="D267" s="645"/>
      <c r="E267" s="687"/>
    </row>
    <row r="268" spans="1:5" ht="12.75" customHeight="1" x14ac:dyDescent="0.35">
      <c r="A268" s="484"/>
      <c r="B268" s="640">
        <f t="shared" si="3"/>
        <v>32</v>
      </c>
      <c r="C268" s="645"/>
      <c r="D268" s="645"/>
      <c r="E268" s="687"/>
    </row>
    <row r="269" spans="1:5" ht="12.75" customHeight="1" x14ac:dyDescent="0.35">
      <c r="A269" s="484"/>
      <c r="B269" s="640">
        <f t="shared" si="3"/>
        <v>33</v>
      </c>
      <c r="C269" s="645"/>
      <c r="D269" s="645"/>
      <c r="E269" s="687"/>
    </row>
    <row r="270" spans="1:5" ht="12.75" customHeight="1" x14ac:dyDescent="0.35">
      <c r="A270" s="484"/>
      <c r="B270" s="640">
        <f t="shared" si="3"/>
        <v>34</v>
      </c>
      <c r="C270" s="645"/>
      <c r="D270" s="645"/>
      <c r="E270" s="687"/>
    </row>
    <row r="271" spans="1:5" ht="12.75" customHeight="1" x14ac:dyDescent="0.35">
      <c r="A271" s="484"/>
      <c r="B271" s="640">
        <f t="shared" si="3"/>
        <v>35</v>
      </c>
      <c r="C271" s="645"/>
      <c r="D271" s="645"/>
      <c r="E271" s="687"/>
    </row>
    <row r="272" spans="1:5" ht="12.75" customHeight="1" x14ac:dyDescent="0.35">
      <c r="A272" s="484"/>
      <c r="B272" s="640">
        <f t="shared" si="3"/>
        <v>36</v>
      </c>
      <c r="C272" s="645"/>
      <c r="D272" s="645"/>
      <c r="E272" s="687"/>
    </row>
    <row r="273" spans="1:5" ht="12.75" customHeight="1" x14ac:dyDescent="0.35">
      <c r="A273" s="484"/>
      <c r="B273" s="640">
        <f t="shared" si="3"/>
        <v>37</v>
      </c>
      <c r="C273" s="645"/>
      <c r="D273" s="645"/>
      <c r="E273" s="687"/>
    </row>
    <row r="274" spans="1:5" ht="12.75" customHeight="1" x14ac:dyDescent="0.35">
      <c r="A274" s="484"/>
      <c r="B274" s="640">
        <f t="shared" si="3"/>
        <v>38</v>
      </c>
      <c r="C274" s="645"/>
      <c r="D274" s="645"/>
      <c r="E274" s="687"/>
    </row>
    <row r="275" spans="1:5" ht="12.75" customHeight="1" x14ac:dyDescent="0.35">
      <c r="A275" s="484"/>
      <c r="B275" s="640">
        <f t="shared" si="3"/>
        <v>39</v>
      </c>
      <c r="C275" s="645"/>
      <c r="D275" s="645"/>
      <c r="E275" s="687"/>
    </row>
    <row r="276" spans="1:5" ht="12.75" customHeight="1" x14ac:dyDescent="0.35">
      <c r="A276" s="484"/>
      <c r="B276" s="640">
        <f t="shared" si="3"/>
        <v>40</v>
      </c>
      <c r="C276" s="647"/>
      <c r="D276" s="647"/>
      <c r="E276" s="688"/>
    </row>
    <row r="277" spans="1:5" ht="12.75" customHeight="1" x14ac:dyDescent="0.35">
      <c r="A277" s="484"/>
      <c r="C277" s="268"/>
    </row>
    <row r="278" spans="1:5" ht="12.75" customHeight="1" x14ac:dyDescent="0.35">
      <c r="A278" s="484"/>
      <c r="C278" s="268"/>
    </row>
    <row r="279" spans="1:5" ht="20.149999999999999" customHeight="1" x14ac:dyDescent="0.35">
      <c r="A279" s="484" t="s">
        <v>977</v>
      </c>
      <c r="B279" s="62" t="s">
        <v>978</v>
      </c>
    </row>
    <row r="280" spans="1:5" ht="70" customHeight="1" x14ac:dyDescent="0.35">
      <c r="B280" s="864"/>
      <c r="C280" s="865"/>
      <c r="D280" s="866"/>
    </row>
    <row r="281" spans="1:5" ht="12.75" customHeight="1" x14ac:dyDescent="0.35"/>
    <row r="282" spans="1:5" ht="12.75" customHeight="1" x14ac:dyDescent="0.35"/>
    <row r="283" spans="1:5" ht="12.75" customHeight="1" x14ac:dyDescent="0.35">
      <c r="A283" s="484"/>
      <c r="B283" s="945"/>
      <c r="C283" s="945"/>
      <c r="D283" s="945"/>
    </row>
    <row r="284" spans="1:5" ht="12.75" customHeight="1" x14ac:dyDescent="0.35"/>
    <row r="285" spans="1:5" ht="12.75" customHeight="1" x14ac:dyDescent="0.35"/>
    <row r="286" spans="1:5" ht="12.75" customHeight="1" x14ac:dyDescent="0.35"/>
    <row r="287" spans="1:5" ht="12.75" customHeight="1" x14ac:dyDescent="0.35"/>
    <row r="288" spans="1:5" ht="12.75" customHeight="1" x14ac:dyDescent="0.35"/>
    <row r="289" ht="12.75" customHeight="1" x14ac:dyDescent="0.35"/>
    <row r="290" ht="12.75" customHeight="1" x14ac:dyDescent="0.35"/>
    <row r="291" ht="12.75" customHeight="1" x14ac:dyDescent="0.35"/>
    <row r="292" ht="12.75" customHeight="1" x14ac:dyDescent="0.35"/>
    <row r="293" ht="12.75" customHeight="1" x14ac:dyDescent="0.35"/>
    <row r="294" ht="12.75" customHeight="1" x14ac:dyDescent="0.35"/>
    <row r="295" ht="12.75" customHeight="1" x14ac:dyDescent="0.35"/>
    <row r="296" ht="12.75" customHeight="1" x14ac:dyDescent="0.35"/>
    <row r="297" ht="12.75" customHeight="1" x14ac:dyDescent="0.35"/>
    <row r="298" ht="12.75" customHeight="1" x14ac:dyDescent="0.35"/>
    <row r="299" ht="12.75" customHeight="1" x14ac:dyDescent="0.35"/>
    <row r="300" ht="12.75" customHeight="1" x14ac:dyDescent="0.35"/>
    <row r="301" ht="12.75" customHeight="1" x14ac:dyDescent="0.35"/>
    <row r="302" ht="12.75" customHeight="1" x14ac:dyDescent="0.35"/>
    <row r="303" ht="12.75" customHeight="1" x14ac:dyDescent="0.35"/>
    <row r="304" ht="12.75" customHeight="1" x14ac:dyDescent="0.35"/>
    <row r="305" ht="12.75" customHeight="1" x14ac:dyDescent="0.35"/>
    <row r="306" ht="12.75" customHeight="1" x14ac:dyDescent="0.35"/>
    <row r="307" ht="12.75" customHeight="1" x14ac:dyDescent="0.35"/>
    <row r="308" ht="12.75" customHeight="1" x14ac:dyDescent="0.35"/>
    <row r="309" ht="12.75" customHeight="1" x14ac:dyDescent="0.35"/>
    <row r="310" ht="12.75" customHeight="1" x14ac:dyDescent="0.35"/>
    <row r="311" ht="12.75" customHeight="1" x14ac:dyDescent="0.35"/>
    <row r="312" ht="12.75" customHeight="1" x14ac:dyDescent="0.35"/>
    <row r="313" ht="12.75" customHeight="1" x14ac:dyDescent="0.35"/>
    <row r="314" ht="12.75" customHeight="1" x14ac:dyDescent="0.35"/>
    <row r="315" ht="12.75" customHeight="1" x14ac:dyDescent="0.35"/>
    <row r="316" ht="12.75" customHeight="1" x14ac:dyDescent="0.35"/>
    <row r="317" ht="12.75" customHeight="1" x14ac:dyDescent="0.35"/>
    <row r="318" ht="12.75" customHeight="1" x14ac:dyDescent="0.35"/>
    <row r="319" ht="12.75" customHeight="1" x14ac:dyDescent="0.35"/>
    <row r="320" ht="12.75" customHeight="1" x14ac:dyDescent="0.35"/>
    <row r="321" ht="12.75" customHeight="1" x14ac:dyDescent="0.35"/>
    <row r="322" ht="12.75" customHeight="1" x14ac:dyDescent="0.35"/>
    <row r="323" ht="12.75" customHeight="1" x14ac:dyDescent="0.35"/>
    <row r="324" ht="12.75" customHeight="1" x14ac:dyDescent="0.35"/>
    <row r="325" ht="12.75" customHeight="1" x14ac:dyDescent="0.35"/>
    <row r="326" ht="12.75" customHeight="1" x14ac:dyDescent="0.35"/>
    <row r="327" ht="12.75" customHeight="1" x14ac:dyDescent="0.35"/>
    <row r="328" ht="12.75" customHeight="1" x14ac:dyDescent="0.35"/>
    <row r="329" ht="12.75" customHeight="1" x14ac:dyDescent="0.35"/>
    <row r="330" ht="12.75" customHeight="1" x14ac:dyDescent="0.35"/>
    <row r="331" ht="12.75" customHeight="1" x14ac:dyDescent="0.35"/>
    <row r="332" ht="12.75" customHeight="1" x14ac:dyDescent="0.35"/>
    <row r="333" ht="12.75" customHeight="1" x14ac:dyDescent="0.35"/>
    <row r="334" ht="12.75" customHeight="1" x14ac:dyDescent="0.35"/>
    <row r="335" ht="12.75" customHeight="1" x14ac:dyDescent="0.35"/>
    <row r="336" ht="12.75" customHeight="1" x14ac:dyDescent="0.35"/>
    <row r="337" ht="12.75" customHeight="1" x14ac:dyDescent="0.35"/>
    <row r="338" ht="12.75" customHeight="1" x14ac:dyDescent="0.35"/>
    <row r="339" ht="12.75" customHeight="1" x14ac:dyDescent="0.35"/>
    <row r="340" ht="12.75" customHeight="1" x14ac:dyDescent="0.35"/>
    <row r="341" ht="12.75" customHeight="1" x14ac:dyDescent="0.35"/>
    <row r="342" ht="12.75" customHeight="1" x14ac:dyDescent="0.35"/>
    <row r="343" ht="12.75" customHeight="1" x14ac:dyDescent="0.35"/>
    <row r="344" ht="12.75" customHeight="1" x14ac:dyDescent="0.35"/>
    <row r="345" ht="12.75" customHeight="1" x14ac:dyDescent="0.35"/>
    <row r="346" ht="12.75" customHeight="1" x14ac:dyDescent="0.35"/>
    <row r="347" ht="12.75" customHeight="1" x14ac:dyDescent="0.35"/>
    <row r="348" ht="12.75" customHeight="1" x14ac:dyDescent="0.35"/>
    <row r="349" ht="12.75" customHeight="1" x14ac:dyDescent="0.35"/>
    <row r="350" ht="12.75" customHeight="1" x14ac:dyDescent="0.35"/>
    <row r="351" ht="12.75" customHeight="1" x14ac:dyDescent="0.35"/>
    <row r="352" ht="12.75" customHeight="1" x14ac:dyDescent="0.35"/>
    <row r="353" ht="12.75" customHeight="1" x14ac:dyDescent="0.35"/>
    <row r="354" ht="12.75" customHeight="1" x14ac:dyDescent="0.35"/>
    <row r="355" ht="12.75" customHeight="1" x14ac:dyDescent="0.35"/>
    <row r="356" ht="12.75" customHeight="1" x14ac:dyDescent="0.35"/>
    <row r="357" ht="12.75" customHeight="1" x14ac:dyDescent="0.35"/>
    <row r="358" ht="12.75" customHeight="1" x14ac:dyDescent="0.35"/>
    <row r="359" ht="12.75" customHeight="1" x14ac:dyDescent="0.35"/>
    <row r="360" ht="12.75" customHeight="1" x14ac:dyDescent="0.35"/>
    <row r="361" ht="12.75" customHeight="1" x14ac:dyDescent="0.35"/>
    <row r="362" ht="12.75" customHeight="1" x14ac:dyDescent="0.35"/>
    <row r="363" ht="12.75" customHeight="1" x14ac:dyDescent="0.35"/>
    <row r="364" ht="12.75" customHeight="1" x14ac:dyDescent="0.35"/>
    <row r="365" ht="12.75" customHeight="1" x14ac:dyDescent="0.35"/>
    <row r="366" ht="12.75" customHeight="1" x14ac:dyDescent="0.35"/>
    <row r="367" ht="12.75" customHeight="1" x14ac:dyDescent="0.35"/>
    <row r="368" ht="12.75" customHeight="1" x14ac:dyDescent="0.35"/>
    <row r="369" ht="12.75" customHeight="1" x14ac:dyDescent="0.35"/>
    <row r="370" ht="12.75" customHeight="1" x14ac:dyDescent="0.35"/>
    <row r="371" ht="12.75" customHeight="1" x14ac:dyDescent="0.35"/>
    <row r="372" ht="12.75" customHeight="1" x14ac:dyDescent="0.35"/>
    <row r="373" ht="12.75" customHeight="1" x14ac:dyDescent="0.35"/>
    <row r="374" ht="12.75" customHeight="1" x14ac:dyDescent="0.35"/>
    <row r="375" ht="12.75" customHeight="1" x14ac:dyDescent="0.35"/>
    <row r="376" ht="12.75" customHeight="1" x14ac:dyDescent="0.35"/>
    <row r="377" ht="12.75" customHeight="1" x14ac:dyDescent="0.35"/>
    <row r="378" ht="12.75" customHeight="1" x14ac:dyDescent="0.35"/>
    <row r="379" ht="12.75" customHeight="1" x14ac:dyDescent="0.35"/>
    <row r="380" ht="12.75" customHeight="1" x14ac:dyDescent="0.35"/>
    <row r="381" ht="12.75" customHeight="1" x14ac:dyDescent="0.35"/>
    <row r="382" ht="12.75" customHeight="1" x14ac:dyDescent="0.35"/>
    <row r="383" ht="12.75" customHeight="1" x14ac:dyDescent="0.35"/>
    <row r="384" ht="12.75" customHeight="1" x14ac:dyDescent="0.35"/>
    <row r="385" ht="12.75" customHeight="1" x14ac:dyDescent="0.35"/>
    <row r="386" ht="12.75" customHeight="1" x14ac:dyDescent="0.35"/>
    <row r="387" ht="12.75" customHeight="1" x14ac:dyDescent="0.35"/>
    <row r="388" ht="12.75" customHeight="1" x14ac:dyDescent="0.35"/>
    <row r="389" ht="12.75" customHeight="1" x14ac:dyDescent="0.35"/>
    <row r="390" ht="12.75" customHeight="1" x14ac:dyDescent="0.35"/>
    <row r="391" ht="12.75" customHeight="1" x14ac:dyDescent="0.35"/>
    <row r="392" ht="12.75" customHeight="1" x14ac:dyDescent="0.35"/>
    <row r="393" ht="12.75" customHeight="1" x14ac:dyDescent="0.35"/>
    <row r="394" ht="12.75" customHeight="1" x14ac:dyDescent="0.35"/>
    <row r="395" ht="12.75" customHeight="1" x14ac:dyDescent="0.35"/>
    <row r="396" ht="12.75" customHeight="1" x14ac:dyDescent="0.35"/>
    <row r="397" ht="12.75" customHeight="1" x14ac:dyDescent="0.35"/>
    <row r="398" ht="12.75" customHeight="1" x14ac:dyDescent="0.35"/>
    <row r="399" ht="12.75" customHeight="1" x14ac:dyDescent="0.35"/>
    <row r="400" ht="12.75" customHeight="1" x14ac:dyDescent="0.35"/>
    <row r="401" ht="12.75" customHeight="1" x14ac:dyDescent="0.35"/>
    <row r="402" ht="12.75" customHeight="1" x14ac:dyDescent="0.35"/>
    <row r="403" ht="12.75" customHeight="1" x14ac:dyDescent="0.35"/>
    <row r="404" ht="12.75" customHeight="1" x14ac:dyDescent="0.35"/>
    <row r="405" ht="12.75" customHeight="1" x14ac:dyDescent="0.35"/>
    <row r="406" ht="12.75" customHeight="1" x14ac:dyDescent="0.35"/>
    <row r="407" ht="12.75" customHeight="1" x14ac:dyDescent="0.35"/>
    <row r="408" ht="12.75" customHeight="1" x14ac:dyDescent="0.35"/>
    <row r="409" ht="12.75" customHeight="1" x14ac:dyDescent="0.35"/>
    <row r="410" ht="12.75" customHeight="1" x14ac:dyDescent="0.35"/>
    <row r="411" ht="12.75" customHeight="1" x14ac:dyDescent="0.35"/>
    <row r="412" ht="12.75" customHeight="1" x14ac:dyDescent="0.35"/>
    <row r="413" ht="12.75" customHeight="1" x14ac:dyDescent="0.35"/>
    <row r="414" ht="12.75" customHeight="1" x14ac:dyDescent="0.35"/>
    <row r="415" ht="12.75" customHeight="1" x14ac:dyDescent="0.35"/>
    <row r="416" ht="12.75" customHeight="1" x14ac:dyDescent="0.35"/>
    <row r="417" ht="12.75" customHeight="1" x14ac:dyDescent="0.35"/>
    <row r="418" ht="12.75" customHeight="1" x14ac:dyDescent="0.35"/>
    <row r="419" ht="12.75" customHeight="1" x14ac:dyDescent="0.35"/>
    <row r="420" ht="12.75" customHeight="1" x14ac:dyDescent="0.35"/>
    <row r="421" ht="12.75" customHeight="1" x14ac:dyDescent="0.35"/>
    <row r="422" ht="12.75" customHeight="1" x14ac:dyDescent="0.35"/>
    <row r="423" ht="12.75" customHeight="1" x14ac:dyDescent="0.35"/>
    <row r="424" ht="12.75" customHeight="1" x14ac:dyDescent="0.35"/>
    <row r="425" ht="12.75" customHeight="1" x14ac:dyDescent="0.35"/>
  </sheetData>
  <sheetProtection selectLockedCells="1"/>
  <mergeCells count="24">
    <mergeCell ref="B283:D283"/>
    <mergeCell ref="B189:D189"/>
    <mergeCell ref="B17:D17"/>
    <mergeCell ref="B19:C19"/>
    <mergeCell ref="B21:D21"/>
    <mergeCell ref="B50:D50"/>
    <mergeCell ref="C53:D53"/>
    <mergeCell ref="B57:D57"/>
    <mergeCell ref="B58:D58"/>
    <mergeCell ref="B280:D280"/>
    <mergeCell ref="B177:D177"/>
    <mergeCell ref="B167:D167"/>
    <mergeCell ref="B180:D180"/>
    <mergeCell ref="B157:D157"/>
    <mergeCell ref="B234:D234"/>
    <mergeCell ref="B4:D6"/>
    <mergeCell ref="B49:D49"/>
    <mergeCell ref="B31:D31"/>
    <mergeCell ref="B32:D32"/>
    <mergeCell ref="B24:D24"/>
    <mergeCell ref="B25:D25"/>
    <mergeCell ref="B9:D9"/>
    <mergeCell ref="B11:C11"/>
    <mergeCell ref="B14:C14"/>
  </mergeCells>
  <dataValidations count="6">
    <dataValidation type="decimal" operator="greaterThanOrEqual" allowBlank="1" showErrorMessage="1" error="Enter a positive numeric value only." sqref="C27" xr:uid="{BB5379DB-F95D-413A-8C83-1938057F723E}">
      <formula1>0</formula1>
    </dataValidation>
    <dataValidation type="decimal" operator="greaterThanOrEqual" allowBlank="1" showInputMessage="1" showErrorMessage="1" error="Enter a positive value only." sqref="C34" xr:uid="{10BE5B7B-2021-4BD7-B163-9CC817AD4EEC}">
      <formula1>0</formula1>
    </dataValidation>
    <dataValidation type="whole" operator="greaterThanOrEqual" allowBlank="1" showInputMessage="1" showErrorMessage="1" error="Enter a positive value only." sqref="C59:C60 C63:C66 C68 C190 C113 C70:C109 C111 C188 C162:C166 D192:E231 C168 C115:C155 C192:C233 C235 D237:E276 C237:C278" xr:uid="{A4F7D82E-296F-42F1-BF9B-8AD473C1633E}">
      <formula1>0</formula1>
    </dataValidation>
    <dataValidation type="decimal" operator="greaterThanOrEqual" allowBlank="1" showInputMessage="1" showErrorMessage="1" error="Enter a positive value." sqref="C36:C40 C43:D48 E48 E43" xr:uid="{C007229C-11E0-4758-8A38-D1F909F0F08E}">
      <formula1>0</formula1>
    </dataValidation>
    <dataValidation type="decimal" allowBlank="1" showInputMessage="1" showErrorMessage="1" error="Enter a value between 0 and 1." sqref="C62" xr:uid="{596E7EC1-55E6-408D-9F02-A0F3F2165571}">
      <formula1>0</formula1>
      <formula2>1</formula2>
    </dataValidation>
    <dataValidation operator="greaterThanOrEqual" showErrorMessage="1" error="Enter a positive numeric value only." sqref="C183:C185 C159:C161 C172:C174" xr:uid="{0440050D-0FDA-43EA-87C0-C74BC183C496}"/>
  </dataValidations>
  <printOptions horizontalCentered="1"/>
  <pageMargins left="0.7" right="0.7" top="0.75" bottom="0.75" header="0.3" footer="0.3"/>
  <pageSetup scale="56" fitToHeight="0" orientation="portrait" r:id="rId1"/>
  <headerFooter alignWithMargins="0"/>
  <ignoredErrors>
    <ignoredError sqref="D2" evalError="1"/>
  </ignoredErrors>
  <extLst>
    <ext xmlns:x14="http://schemas.microsoft.com/office/spreadsheetml/2009/9/main" uri="{CCE6A557-97BC-4b89-ADB6-D9C93CAAB3DF}">
      <x14:dataValidations xmlns:xm="http://schemas.microsoft.com/office/excel/2006/main" count="3">
        <x14:dataValidation type="list" showInputMessage="1" showErrorMessage="1" xr:uid="{1CB1119B-0203-498B-A160-7B6AFA6345AE}">
          <x14:formula1>
            <xm:f>'Pick List'!$G$42:$G$46</xm:f>
          </x14:formula1>
          <xm:sqref>C53:D53 B11:C11 B19:C19</xm:sqref>
        </x14:dataValidation>
        <x14:dataValidation type="list" showInputMessage="1" showErrorMessage="1" xr:uid="{7DFDA1C3-6C02-44AD-B5A6-E34098595825}">
          <x14:formula1>
            <xm:f>'Pick List'!$J$42:$J$45</xm:f>
          </x14:formula1>
          <xm:sqref>B14:C14</xm:sqref>
        </x14:dataValidation>
        <x14:dataValidation type="list" operator="greaterThanOrEqual" showErrorMessage="1" error="Enter a positive numeric value only." xr:uid="{38BB6019-3A95-49EF-876B-14D93BFFB5EB}">
          <x14:formula1>
            <xm:f>'Pick List'!$R$18:$R$25</xm:f>
          </x14:formula1>
          <xm:sqref>C169:C171</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9472A-DE8A-441E-83FA-D5709F4BC408}">
  <sheetPr codeName="TabG6"/>
  <dimension ref="A1:F124"/>
  <sheetViews>
    <sheetView showGridLines="0" zoomScaleNormal="100" workbookViewId="0">
      <pane ySplit="2" topLeftCell="A3" activePane="bottomLeft" state="frozen"/>
      <selection pane="bottomLeft" activeCell="B6" sqref="B6"/>
    </sheetView>
  </sheetViews>
  <sheetFormatPr defaultColWidth="0" defaultRowHeight="12.5" zeroHeight="1" x14ac:dyDescent="0.25"/>
  <cols>
    <col min="1" max="1" width="3.81640625" style="47" customWidth="1"/>
    <col min="2" max="2" width="77.81640625" style="47" customWidth="1"/>
    <col min="3" max="3" width="25.81640625" style="47" customWidth="1"/>
    <col min="4" max="4" width="3.81640625" style="47" customWidth="1"/>
    <col min="5" max="5" width="25.81640625" style="47" customWidth="1"/>
    <col min="6" max="6" width="3.81640625" style="47" customWidth="1"/>
    <col min="7" max="16384" width="9.1796875" style="47" hidden="1"/>
  </cols>
  <sheetData>
    <row r="1" spans="1:5" ht="23.15" customHeight="1" x14ac:dyDescent="0.25">
      <c r="B1" s="206" t="s">
        <v>979</v>
      </c>
      <c r="C1" s="211"/>
      <c r="D1" s="211"/>
      <c r="E1" s="211"/>
    </row>
    <row r="2" spans="1:5" ht="13" x14ac:dyDescent="0.25">
      <c r="B2" s="91" t="str">
        <f>'Applicant Info and References'!B2</f>
        <v>800 MW Docket</v>
      </c>
      <c r="E2"/>
    </row>
    <row r="3" spans="1:5" x14ac:dyDescent="0.25">
      <c r="B3" s="57">
        <f>130-SUM(C3:E3)</f>
        <v>77</v>
      </c>
      <c r="C3" s="57">
        <v>25</v>
      </c>
      <c r="D3" s="57">
        <v>3</v>
      </c>
      <c r="E3" s="57">
        <v>25</v>
      </c>
    </row>
    <row r="4" spans="1:5" ht="12.65" customHeight="1" x14ac:dyDescent="0.25">
      <c r="B4" s="758" t="s">
        <v>980</v>
      </c>
      <c r="C4" s="759"/>
      <c r="D4" s="759"/>
      <c r="E4" s="760"/>
    </row>
    <row r="5" spans="1:5" ht="50.15" customHeight="1" x14ac:dyDescent="0.25">
      <c r="B5" s="761"/>
      <c r="C5" s="762"/>
      <c r="D5" s="762"/>
      <c r="E5" s="763"/>
    </row>
    <row r="6" spans="1:5" x14ac:dyDescent="0.25">
      <c r="B6" s="57"/>
      <c r="C6" s="57"/>
      <c r="D6" s="57"/>
      <c r="E6" s="57"/>
    </row>
    <row r="7" spans="1:5" ht="14" x14ac:dyDescent="0.25">
      <c r="B7" s="723" t="s">
        <v>430</v>
      </c>
      <c r="C7" s="57"/>
      <c r="D7" s="57"/>
      <c r="E7" s="57"/>
    </row>
    <row r="8" spans="1:5" ht="31.4" customHeight="1" x14ac:dyDescent="0.25">
      <c r="B8" s="954" t="s">
        <v>981</v>
      </c>
      <c r="C8" s="954"/>
      <c r="D8" s="954"/>
      <c r="E8" s="954"/>
    </row>
    <row r="9" spans="1:5" ht="14.15" customHeight="1" x14ac:dyDescent="0.25">
      <c r="B9" s="75"/>
      <c r="C9" s="75"/>
      <c r="D9" s="75"/>
      <c r="E9" s="75"/>
    </row>
    <row r="10" spans="1:5" ht="31.4" customHeight="1" x14ac:dyDescent="0.3">
      <c r="B10" s="485"/>
      <c r="C10" s="958" t="s">
        <v>982</v>
      </c>
      <c r="D10" s="958"/>
      <c r="E10" s="75"/>
    </row>
    <row r="11" spans="1:5" ht="31.4" customHeight="1" x14ac:dyDescent="0.25">
      <c r="B11" s="75"/>
      <c r="C11" s="75"/>
      <c r="D11" s="75"/>
      <c r="E11" s="75"/>
    </row>
    <row r="12" spans="1:5" ht="20.149999999999999" customHeight="1" x14ac:dyDescent="0.35">
      <c r="A12" s="72">
        <v>1</v>
      </c>
      <c r="B12" s="286" t="s">
        <v>983</v>
      </c>
    </row>
    <row r="13" spans="1:5" ht="62" x14ac:dyDescent="0.35">
      <c r="B13" s="476"/>
      <c r="C13" s="477" t="s">
        <v>984</v>
      </c>
      <c r="E13" s="477" t="s">
        <v>985</v>
      </c>
    </row>
    <row r="14" spans="1:5" ht="20.149999999999999" customHeight="1" x14ac:dyDescent="0.35">
      <c r="B14" s="112" t="s">
        <v>986</v>
      </c>
      <c r="C14" s="478"/>
      <c r="D14" s="479"/>
      <c r="E14" s="478"/>
    </row>
    <row r="15" spans="1:5" ht="20.149999999999999" customHeight="1" x14ac:dyDescent="0.35">
      <c r="B15" s="112" t="s">
        <v>987</v>
      </c>
      <c r="C15" s="478"/>
      <c r="D15" s="479"/>
      <c r="E15" s="478"/>
    </row>
    <row r="16" spans="1:5" ht="20.149999999999999" customHeight="1" x14ac:dyDescent="0.35">
      <c r="B16" s="112" t="s">
        <v>988</v>
      </c>
      <c r="C16" s="478"/>
      <c r="D16" s="479"/>
      <c r="E16" s="478"/>
    </row>
    <row r="17" spans="1:5" ht="20.149999999999999" customHeight="1" x14ac:dyDescent="0.35">
      <c r="B17" s="112" t="s">
        <v>989</v>
      </c>
      <c r="C17" s="478"/>
      <c r="D17" s="479"/>
      <c r="E17" s="478"/>
    </row>
    <row r="18" spans="1:5" ht="20.149999999999999" customHeight="1" x14ac:dyDescent="0.35">
      <c r="B18" s="112" t="s">
        <v>990</v>
      </c>
      <c r="C18" s="478"/>
      <c r="D18" s="479"/>
      <c r="E18" s="478"/>
    </row>
    <row r="19" spans="1:5" ht="20.149999999999999" customHeight="1" x14ac:dyDescent="0.35">
      <c r="B19" s="112" t="s">
        <v>991</v>
      </c>
      <c r="C19" s="478"/>
      <c r="D19" s="479"/>
      <c r="E19" s="478"/>
    </row>
    <row r="20" spans="1:5" ht="20.149999999999999" customHeight="1" x14ac:dyDescent="0.35">
      <c r="B20" s="112" t="s">
        <v>992</v>
      </c>
      <c r="C20" s="478"/>
      <c r="D20" s="479"/>
      <c r="E20" s="478"/>
    </row>
    <row r="21" spans="1:5" ht="20.149999999999999" customHeight="1" x14ac:dyDescent="0.35">
      <c r="B21" s="112" t="s">
        <v>993</v>
      </c>
      <c r="C21" s="478"/>
      <c r="D21" s="479"/>
      <c r="E21" s="478"/>
    </row>
    <row r="22" spans="1:5" ht="20.149999999999999" customHeight="1" x14ac:dyDescent="0.35">
      <c r="B22" s="112" t="s">
        <v>994</v>
      </c>
      <c r="C22" s="478"/>
      <c r="D22" s="479"/>
      <c r="E22" s="478"/>
    </row>
    <row r="23" spans="1:5" ht="16.5" customHeight="1" x14ac:dyDescent="0.35">
      <c r="B23" s="64"/>
      <c r="C23" s="64"/>
    </row>
    <row r="24" spans="1:5" ht="20.149999999999999" customHeight="1" x14ac:dyDescent="0.35">
      <c r="B24" s="112" t="s">
        <v>995</v>
      </c>
      <c r="C24" s="480"/>
      <c r="D24" s="480"/>
      <c r="E24" s="478"/>
    </row>
    <row r="25" spans="1:5" ht="20.149999999999999" customHeight="1" x14ac:dyDescent="0.35">
      <c r="B25" s="112" t="s">
        <v>996</v>
      </c>
      <c r="C25" s="480"/>
      <c r="D25" s="480"/>
      <c r="E25" s="478"/>
    </row>
    <row r="26" spans="1:5" ht="20.149999999999999" customHeight="1" x14ac:dyDescent="0.35">
      <c r="B26" s="112" t="s">
        <v>997</v>
      </c>
      <c r="C26" s="481"/>
      <c r="D26" s="481"/>
      <c r="E26" s="747"/>
    </row>
    <row r="27" spans="1:5" ht="12.75" customHeight="1" x14ac:dyDescent="0.35">
      <c r="B27" s="482" t="s">
        <v>998</v>
      </c>
      <c r="C27" s="78"/>
      <c r="E27" s="483"/>
    </row>
    <row r="28" spans="1:5" x14ac:dyDescent="0.25"/>
    <row r="29" spans="1:5" ht="15.5" x14ac:dyDescent="0.35">
      <c r="A29" s="72">
        <f>A12+1</f>
        <v>2</v>
      </c>
      <c r="B29" s="286" t="s">
        <v>999</v>
      </c>
    </row>
    <row r="30" spans="1:5" ht="62" x14ac:dyDescent="0.35">
      <c r="B30" s="77" t="s">
        <v>1000</v>
      </c>
      <c r="C30" s="477" t="s">
        <v>1001</v>
      </c>
      <c r="E30" s="477" t="s">
        <v>1002</v>
      </c>
    </row>
    <row r="31" spans="1:5" ht="20.149999999999999" customHeight="1" x14ac:dyDescent="0.35">
      <c r="B31" s="112" t="s">
        <v>1003</v>
      </c>
      <c r="C31" s="478"/>
      <c r="D31" s="479"/>
      <c r="E31" s="478"/>
    </row>
    <row r="32" spans="1:5" ht="20.149999999999999" customHeight="1" x14ac:dyDescent="0.35">
      <c r="B32" s="112" t="s">
        <v>1004</v>
      </c>
      <c r="C32" s="478"/>
      <c r="D32" s="479"/>
      <c r="E32" s="478"/>
    </row>
    <row r="33" spans="1:5" ht="20.149999999999999" customHeight="1" x14ac:dyDescent="0.35">
      <c r="B33" s="112" t="s">
        <v>1005</v>
      </c>
      <c r="C33" s="478"/>
      <c r="D33" s="479"/>
      <c r="E33" s="478"/>
    </row>
    <row r="34" spans="1:5" ht="20.149999999999999" customHeight="1" x14ac:dyDescent="0.35">
      <c r="B34" s="112" t="s">
        <v>1006</v>
      </c>
      <c r="C34" s="478"/>
      <c r="D34" s="479"/>
      <c r="E34" s="478"/>
    </row>
    <row r="35" spans="1:5" ht="20.149999999999999" customHeight="1" x14ac:dyDescent="0.35">
      <c r="B35" s="112" t="s">
        <v>1007</v>
      </c>
      <c r="C35" s="478"/>
      <c r="D35" s="479"/>
      <c r="E35" s="478"/>
    </row>
    <row r="36" spans="1:5" ht="20.149999999999999" customHeight="1" x14ac:dyDescent="0.35">
      <c r="B36" s="112" t="s">
        <v>1008</v>
      </c>
      <c r="C36" s="478"/>
      <c r="D36" s="479"/>
      <c r="E36" s="478"/>
    </row>
    <row r="37" spans="1:5" ht="20.149999999999999" customHeight="1" x14ac:dyDescent="0.35">
      <c r="B37" s="112" t="s">
        <v>1009</v>
      </c>
      <c r="C37" s="478"/>
      <c r="D37" s="479"/>
      <c r="E37" s="478"/>
    </row>
    <row r="38" spans="1:5" ht="20.149999999999999" customHeight="1" x14ac:dyDescent="0.35">
      <c r="B38" s="112" t="s">
        <v>1010</v>
      </c>
      <c r="C38" s="478"/>
      <c r="D38" s="479"/>
      <c r="E38" s="478"/>
    </row>
    <row r="39" spans="1:5" ht="20.149999999999999" customHeight="1" x14ac:dyDescent="0.35">
      <c r="B39" s="112" t="s">
        <v>1011</v>
      </c>
      <c r="C39" s="478"/>
      <c r="D39" s="479"/>
      <c r="E39" s="478"/>
    </row>
    <row r="40" spans="1:5" ht="16.5" customHeight="1" x14ac:dyDescent="0.35">
      <c r="B40" s="64"/>
      <c r="C40" s="64"/>
    </row>
    <row r="41" spans="1:5" ht="20.149999999999999" customHeight="1" x14ac:dyDescent="0.35">
      <c r="B41" s="112" t="s">
        <v>1012</v>
      </c>
      <c r="C41" s="480"/>
      <c r="D41" s="480"/>
      <c r="E41" s="478"/>
    </row>
    <row r="42" spans="1:5" ht="20.149999999999999" customHeight="1" x14ac:dyDescent="0.35">
      <c r="B42" s="112" t="s">
        <v>1013</v>
      </c>
      <c r="C42" s="480"/>
      <c r="D42" s="480"/>
      <c r="E42" s="478"/>
    </row>
    <row r="43" spans="1:5" ht="20.149999999999999" customHeight="1" x14ac:dyDescent="0.35">
      <c r="B43" s="112" t="s">
        <v>1014</v>
      </c>
      <c r="C43" s="481"/>
      <c r="D43" s="481"/>
      <c r="E43" s="747"/>
    </row>
    <row r="44" spans="1:5" ht="12.75" customHeight="1" x14ac:dyDescent="0.35">
      <c r="B44" s="482" t="s">
        <v>1015</v>
      </c>
      <c r="C44" s="78"/>
      <c r="E44" s="483"/>
    </row>
    <row r="45" spans="1:5" ht="13" customHeight="1" x14ac:dyDescent="0.35">
      <c r="B45" s="482"/>
      <c r="C45" s="78"/>
      <c r="E45" s="483"/>
    </row>
    <row r="46" spans="1:5" ht="12.75" customHeight="1" x14ac:dyDescent="0.35">
      <c r="A46" s="72">
        <f>A29+1</f>
        <v>3</v>
      </c>
      <c r="B46" s="286" t="s">
        <v>1016</v>
      </c>
    </row>
    <row r="47" spans="1:5" ht="20.149999999999999" customHeight="1" x14ac:dyDescent="0.35">
      <c r="B47" s="77" t="s">
        <v>1000</v>
      </c>
      <c r="C47" s="477" t="s">
        <v>1001</v>
      </c>
      <c r="E47" s="477" t="s">
        <v>1002</v>
      </c>
    </row>
    <row r="48" spans="1:5" ht="20.149999999999999" customHeight="1" x14ac:dyDescent="0.35">
      <c r="B48" s="112" t="s">
        <v>1017</v>
      </c>
      <c r="C48" s="478"/>
      <c r="D48" s="479"/>
      <c r="E48" s="478"/>
    </row>
    <row r="49" spans="1:5" ht="20.149999999999999" customHeight="1" x14ac:dyDescent="0.35">
      <c r="B49" s="112" t="s">
        <v>1018</v>
      </c>
      <c r="C49" s="478"/>
      <c r="D49" s="479"/>
      <c r="E49" s="478"/>
    </row>
    <row r="50" spans="1:5" ht="20.149999999999999" customHeight="1" x14ac:dyDescent="0.35">
      <c r="B50" s="112" t="s">
        <v>1019</v>
      </c>
      <c r="C50" s="478"/>
      <c r="D50" s="479"/>
      <c r="E50" s="478"/>
    </row>
    <row r="51" spans="1:5" ht="20.149999999999999" customHeight="1" x14ac:dyDescent="0.35">
      <c r="B51" s="112" t="s">
        <v>1020</v>
      </c>
      <c r="C51" s="478"/>
      <c r="D51" s="479"/>
      <c r="E51" s="478"/>
    </row>
    <row r="52" spans="1:5" ht="20.149999999999999" customHeight="1" x14ac:dyDescent="0.35">
      <c r="B52" s="112" t="s">
        <v>1021</v>
      </c>
      <c r="C52" s="478"/>
      <c r="D52" s="479"/>
      <c r="E52" s="478"/>
    </row>
    <row r="53" spans="1:5" ht="20.149999999999999" customHeight="1" x14ac:dyDescent="0.35">
      <c r="B53" s="112" t="s">
        <v>1022</v>
      </c>
      <c r="C53" s="478"/>
      <c r="D53" s="479"/>
      <c r="E53" s="478"/>
    </row>
    <row r="54" spans="1:5" ht="20.149999999999999" customHeight="1" x14ac:dyDescent="0.35">
      <c r="B54" s="112" t="s">
        <v>1023</v>
      </c>
      <c r="C54" s="478"/>
      <c r="D54" s="479"/>
      <c r="E54" s="478"/>
    </row>
    <row r="55" spans="1:5" ht="20.149999999999999" customHeight="1" x14ac:dyDescent="0.35">
      <c r="B55" s="112" t="s">
        <v>1024</v>
      </c>
      <c r="C55" s="478"/>
      <c r="D55" s="479"/>
      <c r="E55" s="478"/>
    </row>
    <row r="56" spans="1:5" ht="20.149999999999999" customHeight="1" x14ac:dyDescent="0.35">
      <c r="B56" s="112" t="s">
        <v>1025</v>
      </c>
      <c r="C56" s="478"/>
      <c r="D56" s="479"/>
      <c r="E56" s="478"/>
    </row>
    <row r="57" spans="1:5" ht="20.149999999999999" customHeight="1" x14ac:dyDescent="0.35">
      <c r="B57" s="64"/>
      <c r="C57" s="64"/>
    </row>
    <row r="58" spans="1:5" ht="20.149999999999999" customHeight="1" x14ac:dyDescent="0.35">
      <c r="B58" s="112" t="s">
        <v>1026</v>
      </c>
      <c r="C58" s="480"/>
      <c r="D58" s="480"/>
      <c r="E58" s="478"/>
    </row>
    <row r="59" spans="1:5" ht="20.149999999999999" customHeight="1" x14ac:dyDescent="0.35">
      <c r="B59" s="112" t="s">
        <v>1027</v>
      </c>
      <c r="C59" s="480"/>
      <c r="D59" s="480"/>
      <c r="E59" s="478"/>
    </row>
    <row r="60" spans="1:5" ht="20.149999999999999" customHeight="1" x14ac:dyDescent="0.35">
      <c r="B60" s="112" t="s">
        <v>1028</v>
      </c>
      <c r="C60" s="481"/>
      <c r="D60" s="481"/>
      <c r="E60" s="747"/>
    </row>
    <row r="61" spans="1:5" ht="20.149999999999999" customHeight="1" x14ac:dyDescent="0.35">
      <c r="B61" s="482" t="s">
        <v>1015</v>
      </c>
      <c r="C61" s="78"/>
      <c r="E61" s="483"/>
    </row>
    <row r="62" spans="1:5" ht="12.75" customHeight="1" x14ac:dyDescent="0.35">
      <c r="B62" s="482"/>
      <c r="C62" s="78"/>
      <c r="E62" s="483"/>
    </row>
    <row r="63" spans="1:5" customFormat="1" ht="20.149999999999999" customHeight="1" x14ac:dyDescent="0.35">
      <c r="A63" s="72" t="s">
        <v>173</v>
      </c>
      <c r="B63" s="73" t="s">
        <v>1029</v>
      </c>
    </row>
    <row r="64" spans="1:5" customFormat="1" ht="200.15" customHeight="1" x14ac:dyDescent="0.25">
      <c r="A64" s="454"/>
      <c r="B64" s="955"/>
      <c r="C64" s="956"/>
      <c r="D64" s="956"/>
      <c r="E64" s="957"/>
    </row>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sheetData>
  <sheetProtection selectLockedCells="1"/>
  <mergeCells count="4">
    <mergeCell ref="B8:E8"/>
    <mergeCell ref="B64:E64"/>
    <mergeCell ref="B4:E5"/>
    <mergeCell ref="C10:D10"/>
  </mergeCells>
  <dataValidations count="2">
    <dataValidation type="decimal" allowBlank="1" showInputMessage="1" showErrorMessage="1" error="Value must be between 0 and 1." sqref="E26:E27 E43:E45 E60:E62" xr:uid="{0A320AF3-2932-4B4C-8B89-E5453649945A}">
      <formula1>0</formula1>
      <formula2>1</formula2>
    </dataValidation>
    <dataValidation type="decimal" operator="greaterThanOrEqual" allowBlank="1" showInputMessage="1" showErrorMessage="1" error="Enter positive numerical values only." sqref="C14:C22 E31:E39 E14:E22 E24:E25 C31:C39 E41:E42 E48:E56 C48:C56 E58:E59" xr:uid="{9A548DEA-01B4-4791-9174-CA52B7EB427A}">
      <formula1>0</formula1>
    </dataValidation>
  </dataValidations>
  <printOptions horizontalCentered="1"/>
  <pageMargins left="0.7" right="0.7" top="0.75" bottom="0.75" header="0.3" footer="0.3"/>
  <pageSetup scale="65" fitToWidth="0" fitToHeight="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EED1B-799D-4ED4-A6AE-945FD1A03D5E}">
  <sheetPr codeName="Sheet26">
    <pageSetUpPr fitToPage="1"/>
  </sheetPr>
  <dimension ref="A1:J124"/>
  <sheetViews>
    <sheetView zoomScaleNormal="100" workbookViewId="0">
      <pane ySplit="2" topLeftCell="A3" activePane="bottomLeft" state="frozen"/>
      <selection pane="bottomLeft" activeCell="B8" sqref="B8:H8"/>
    </sheetView>
  </sheetViews>
  <sheetFormatPr defaultColWidth="0" defaultRowHeight="13" x14ac:dyDescent="0.25"/>
  <cols>
    <col min="1" max="1" width="3.54296875" style="36" customWidth="1"/>
    <col min="2" max="2" width="25" style="18" customWidth="1"/>
    <col min="3" max="3" width="50.453125" style="18" customWidth="1"/>
    <col min="4" max="8" width="8.7265625" style="33" customWidth="1"/>
    <col min="9" max="9" width="1.81640625" customWidth="1"/>
    <col min="10" max="10" width="0" hidden="1" customWidth="1"/>
    <col min="11" max="16384" width="8.7265625" hidden="1"/>
  </cols>
  <sheetData>
    <row r="1" spans="1:8" ht="18" customHeight="1" x14ac:dyDescent="0.25">
      <c r="A1" s="975" t="s">
        <v>1030</v>
      </c>
      <c r="B1" s="975"/>
      <c r="C1" s="975"/>
      <c r="D1" s="975"/>
      <c r="E1" s="975"/>
      <c r="F1" s="975"/>
      <c r="G1" s="975"/>
      <c r="H1" s="975"/>
    </row>
    <row r="2" spans="1:8" ht="18" x14ac:dyDescent="0.25">
      <c r="A2" s="84" t="str">
        <f>'Applicant Info and References'!B2</f>
        <v>800 MW Docket</v>
      </c>
      <c r="B2" s="89"/>
      <c r="C2" s="89"/>
    </row>
    <row r="3" spans="1:8" ht="12.65" customHeight="1" x14ac:dyDescent="0.25">
      <c r="A3" s="18"/>
      <c r="B3" s="758" t="s">
        <v>1031</v>
      </c>
      <c r="C3" s="759"/>
      <c r="D3" s="759"/>
      <c r="E3" s="759"/>
      <c r="F3" s="759"/>
      <c r="G3" s="759"/>
      <c r="H3" s="760"/>
    </row>
    <row r="4" spans="1:8" ht="36" customHeight="1" x14ac:dyDescent="0.25">
      <c r="A4" s="18"/>
      <c r="B4" s="761"/>
      <c r="C4" s="762"/>
      <c r="D4" s="762"/>
      <c r="E4" s="762"/>
      <c r="F4" s="762"/>
      <c r="G4" s="762"/>
      <c r="H4" s="763"/>
    </row>
    <row r="5" spans="1:8" ht="12.5" x14ac:dyDescent="0.25">
      <c r="A5" s="18"/>
      <c r="B5" s="802"/>
      <c r="C5" s="802"/>
    </row>
    <row r="6" spans="1:8" ht="12.5" x14ac:dyDescent="0.25">
      <c r="A6" s="18"/>
      <c r="B6" s="51"/>
      <c r="C6" s="52"/>
    </row>
    <row r="7" spans="1:8" ht="15" customHeight="1" x14ac:dyDescent="0.25">
      <c r="A7" s="36" t="s">
        <v>202</v>
      </c>
      <c r="B7" s="976" t="s">
        <v>1032</v>
      </c>
      <c r="C7" s="976"/>
      <c r="D7" s="976"/>
      <c r="E7" s="976"/>
      <c r="F7" s="976"/>
      <c r="G7" s="976"/>
      <c r="H7" s="976"/>
    </row>
    <row r="8" spans="1:8" ht="59.25" customHeight="1" x14ac:dyDescent="0.25">
      <c r="B8" s="967" t="s">
        <v>1033</v>
      </c>
      <c r="C8" s="967"/>
      <c r="D8" s="967"/>
      <c r="E8" s="967"/>
      <c r="F8" s="967"/>
      <c r="G8" s="967"/>
      <c r="H8" s="967"/>
    </row>
    <row r="9" spans="1:8" ht="29.5" customHeight="1" x14ac:dyDescent="0.25">
      <c r="B9" s="40"/>
      <c r="C9" s="232" t="s">
        <v>1034</v>
      </c>
    </row>
    <row r="10" spans="1:8" x14ac:dyDescent="0.25">
      <c r="B10" s="234" t="s">
        <v>1035</v>
      </c>
      <c r="C10" s="50"/>
    </row>
    <row r="11" spans="1:8" x14ac:dyDescent="0.25">
      <c r="B11" s="234" t="s">
        <v>1036</v>
      </c>
      <c r="C11" s="50"/>
    </row>
    <row r="12" spans="1:8" x14ac:dyDescent="0.25">
      <c r="B12" s="234" t="s">
        <v>1037</v>
      </c>
      <c r="C12" s="50"/>
    </row>
    <row r="13" spans="1:8" x14ac:dyDescent="0.25">
      <c r="B13" s="234" t="s">
        <v>1038</v>
      </c>
      <c r="C13" s="50"/>
    </row>
    <row r="14" spans="1:8" x14ac:dyDescent="0.25">
      <c r="C14" s="33"/>
    </row>
    <row r="15" spans="1:8" x14ac:dyDescent="0.25">
      <c r="B15" s="40"/>
    </row>
    <row r="16" spans="1:8" ht="17.149999999999999" customHeight="1" x14ac:dyDescent="0.25">
      <c r="A16" s="111" t="s">
        <v>206</v>
      </c>
      <c r="B16" s="976" t="s">
        <v>1039</v>
      </c>
      <c r="C16" s="976"/>
      <c r="D16" s="976"/>
      <c r="E16" s="976"/>
      <c r="F16" s="976"/>
      <c r="G16" s="976"/>
      <c r="H16" s="976"/>
    </row>
    <row r="17" spans="1:8" ht="24.65" customHeight="1" x14ac:dyDescent="0.25">
      <c r="A17" s="111"/>
      <c r="B17" s="967" t="s">
        <v>1040</v>
      </c>
      <c r="C17" s="967"/>
      <c r="D17" s="967"/>
      <c r="E17" s="967"/>
      <c r="F17" s="967"/>
      <c r="G17" s="967"/>
      <c r="H17" s="967"/>
    </row>
    <row r="18" spans="1:8" ht="41.5" customHeight="1" x14ac:dyDescent="0.25">
      <c r="A18" s="111"/>
      <c r="B18" s="40"/>
      <c r="C18" s="232" t="s">
        <v>1041</v>
      </c>
    </row>
    <row r="19" spans="1:8" x14ac:dyDescent="0.25">
      <c r="B19" s="234" t="s">
        <v>1035</v>
      </c>
      <c r="C19" s="50"/>
    </row>
    <row r="20" spans="1:8" x14ac:dyDescent="0.25">
      <c r="B20" s="234" t="s">
        <v>1036</v>
      </c>
      <c r="C20" s="50"/>
    </row>
    <row r="21" spans="1:8" x14ac:dyDescent="0.25">
      <c r="B21" s="234" t="s">
        <v>1037</v>
      </c>
      <c r="C21" s="50"/>
    </row>
    <row r="22" spans="1:8" x14ac:dyDescent="0.25">
      <c r="B22" s="234" t="s">
        <v>1038</v>
      </c>
      <c r="C22" s="50"/>
    </row>
    <row r="25" spans="1:8" x14ac:dyDescent="0.25">
      <c r="A25" s="111" t="s">
        <v>171</v>
      </c>
      <c r="B25" s="79" t="s">
        <v>1042</v>
      </c>
    </row>
    <row r="26" spans="1:8" ht="44.15" customHeight="1" x14ac:dyDescent="0.25">
      <c r="A26" s="111"/>
      <c r="B26" s="967" t="s">
        <v>1043</v>
      </c>
      <c r="C26" s="967"/>
      <c r="D26" s="967"/>
      <c r="E26" s="967"/>
      <c r="F26" s="967"/>
      <c r="G26" s="967"/>
      <c r="H26" s="967"/>
    </row>
    <row r="28" spans="1:8" ht="97.5" x14ac:dyDescent="0.25">
      <c r="D28" s="235" t="s">
        <v>1035</v>
      </c>
      <c r="E28" s="235" t="s">
        <v>1036</v>
      </c>
      <c r="F28" s="235" t="s">
        <v>1037</v>
      </c>
      <c r="G28" s="235" t="s">
        <v>1038</v>
      </c>
    </row>
    <row r="29" spans="1:8" ht="20.5" x14ac:dyDescent="0.25">
      <c r="B29" s="621"/>
      <c r="C29" s="620" t="s">
        <v>1044</v>
      </c>
      <c r="D29" s="50"/>
      <c r="E29" s="50"/>
      <c r="F29" s="50"/>
      <c r="G29" s="50"/>
      <c r="H29" s="622" t="s">
        <v>113</v>
      </c>
    </row>
    <row r="30" spans="1:8" ht="26.5" customHeight="1" x14ac:dyDescent="0.25">
      <c r="B30" s="973" t="s">
        <v>1045</v>
      </c>
      <c r="C30" s="974"/>
      <c r="D30" s="50"/>
      <c r="E30" s="50"/>
      <c r="F30" s="50"/>
      <c r="G30" s="50"/>
      <c r="H30" s="622" t="s">
        <v>113</v>
      </c>
    </row>
    <row r="31" spans="1:8" ht="29.15" customHeight="1" x14ac:dyDescent="0.25">
      <c r="B31" s="621"/>
      <c r="C31" s="236" t="s">
        <v>1046</v>
      </c>
      <c r="D31" s="50"/>
      <c r="E31" s="50"/>
      <c r="F31" s="50"/>
      <c r="G31" s="50"/>
      <c r="H31" s="622" t="s">
        <v>113</v>
      </c>
    </row>
    <row r="32" spans="1:8" ht="26.15" customHeight="1" x14ac:dyDescent="0.25">
      <c r="B32" s="973" t="s">
        <v>1047</v>
      </c>
      <c r="C32" s="974"/>
      <c r="D32" s="50"/>
      <c r="E32" s="50"/>
      <c r="F32" s="50"/>
      <c r="G32" s="50"/>
      <c r="H32" s="622" t="s">
        <v>113</v>
      </c>
    </row>
    <row r="33" spans="1:8" ht="30.65" customHeight="1" x14ac:dyDescent="0.25">
      <c r="B33" s="973" t="s">
        <v>1048</v>
      </c>
      <c r="C33" s="974"/>
      <c r="D33" s="50"/>
      <c r="E33" s="50"/>
      <c r="F33" s="50"/>
      <c r="G33" s="50"/>
      <c r="H33" s="622" t="s">
        <v>113</v>
      </c>
    </row>
    <row r="34" spans="1:8" x14ac:dyDescent="0.25">
      <c r="A34" s="111"/>
      <c r="B34" s="37"/>
    </row>
    <row r="37" spans="1:8" x14ac:dyDescent="0.25">
      <c r="A37" s="111" t="s">
        <v>173</v>
      </c>
      <c r="B37" s="79" t="s">
        <v>1049</v>
      </c>
    </row>
    <row r="38" spans="1:8" ht="44.15" customHeight="1" x14ac:dyDescent="0.25">
      <c r="A38" s="111"/>
      <c r="B38" s="967" t="s">
        <v>1050</v>
      </c>
      <c r="C38" s="967"/>
      <c r="D38" s="967"/>
      <c r="E38" s="967"/>
      <c r="F38" s="967"/>
      <c r="G38" s="967"/>
      <c r="H38" s="967"/>
    </row>
    <row r="40" spans="1:8" ht="97.5" x14ac:dyDescent="0.25">
      <c r="D40" s="235" t="s">
        <v>1035</v>
      </c>
      <c r="E40" s="235" t="s">
        <v>1036</v>
      </c>
      <c r="F40" s="235" t="s">
        <v>1037</v>
      </c>
      <c r="G40" s="235" t="s">
        <v>1038</v>
      </c>
    </row>
    <row r="41" spans="1:8" ht="43.5" customHeight="1" x14ac:dyDescent="0.25">
      <c r="B41" s="969" t="s">
        <v>1051</v>
      </c>
      <c r="C41" s="970"/>
      <c r="D41" s="50"/>
      <c r="E41" s="50"/>
      <c r="F41" s="50"/>
      <c r="G41" s="50"/>
      <c r="H41" s="622" t="s">
        <v>113</v>
      </c>
    </row>
    <row r="42" spans="1:8" ht="26.5" customHeight="1" x14ac:dyDescent="0.25">
      <c r="B42" s="973" t="s">
        <v>1052</v>
      </c>
      <c r="C42" s="974"/>
      <c r="D42" s="50"/>
      <c r="E42" s="50"/>
      <c r="F42" s="50"/>
      <c r="G42" s="50"/>
      <c r="H42" s="622" t="s">
        <v>113</v>
      </c>
    </row>
    <row r="43" spans="1:8" ht="29.15" customHeight="1" x14ac:dyDescent="0.25">
      <c r="B43" s="973" t="s">
        <v>1053</v>
      </c>
      <c r="C43" s="974"/>
      <c r="D43" s="50"/>
      <c r="E43" s="50"/>
      <c r="F43" s="50"/>
      <c r="G43" s="50"/>
      <c r="H43" s="622" t="s">
        <v>113</v>
      </c>
    </row>
    <row r="44" spans="1:8" x14ac:dyDescent="0.25">
      <c r="H44" s="622"/>
    </row>
    <row r="45" spans="1:8" x14ac:dyDescent="0.25">
      <c r="H45" s="622"/>
    </row>
    <row r="46" spans="1:8" x14ac:dyDescent="0.25">
      <c r="A46" s="111" t="s">
        <v>175</v>
      </c>
      <c r="B46" s="79" t="s">
        <v>1054</v>
      </c>
    </row>
    <row r="47" spans="1:8" ht="44.15" customHeight="1" x14ac:dyDescent="0.25">
      <c r="A47" s="111"/>
      <c r="B47" s="967" t="s">
        <v>1055</v>
      </c>
      <c r="C47" s="967"/>
      <c r="D47" s="967"/>
      <c r="E47" s="967"/>
      <c r="F47" s="967"/>
      <c r="G47" s="967"/>
      <c r="H47" s="967"/>
    </row>
    <row r="49" spans="1:10" ht="97.5" x14ac:dyDescent="0.25">
      <c r="D49" s="235" t="s">
        <v>1035</v>
      </c>
      <c r="E49" s="235" t="s">
        <v>1036</v>
      </c>
      <c r="F49" s="235" t="s">
        <v>1037</v>
      </c>
      <c r="G49" s="235" t="s">
        <v>1038</v>
      </c>
      <c r="I49" s="33"/>
      <c r="J49" s="33"/>
    </row>
    <row r="50" spans="1:10" ht="23.15" customHeight="1" x14ac:dyDescent="0.25">
      <c r="B50" s="969" t="s">
        <v>1056</v>
      </c>
      <c r="C50" s="970"/>
      <c r="D50" s="50"/>
      <c r="E50" s="50"/>
      <c r="F50" s="50"/>
      <c r="G50" s="50"/>
      <c r="H50" s="622" t="s">
        <v>113</v>
      </c>
      <c r="I50" s="33"/>
      <c r="J50" s="33"/>
    </row>
    <row r="51" spans="1:10" ht="26.5" customHeight="1" x14ac:dyDescent="0.25">
      <c r="B51" s="973" t="s">
        <v>1057</v>
      </c>
      <c r="C51" s="974"/>
      <c r="D51" s="50"/>
      <c r="E51" s="50"/>
      <c r="F51" s="50"/>
      <c r="G51" s="50"/>
      <c r="H51" s="622" t="s">
        <v>113</v>
      </c>
      <c r="I51" s="33"/>
      <c r="J51" s="33"/>
    </row>
    <row r="52" spans="1:10" ht="26.5" customHeight="1" x14ac:dyDescent="0.25">
      <c r="B52" s="973" t="s">
        <v>1058</v>
      </c>
      <c r="C52" s="974"/>
      <c r="D52" s="50"/>
      <c r="E52" s="50"/>
      <c r="F52" s="50"/>
      <c r="G52" s="50"/>
      <c r="H52" s="622" t="s">
        <v>113</v>
      </c>
      <c r="I52" s="33"/>
      <c r="J52" s="33"/>
    </row>
    <row r="53" spans="1:10" x14ac:dyDescent="0.25">
      <c r="H53" s="622"/>
    </row>
    <row r="55" spans="1:10" x14ac:dyDescent="0.25">
      <c r="A55" s="111" t="s">
        <v>199</v>
      </c>
      <c r="B55" s="79" t="s">
        <v>1059</v>
      </c>
    </row>
    <row r="56" spans="1:10" ht="44.15" customHeight="1" x14ac:dyDescent="0.25">
      <c r="A56" s="111"/>
      <c r="B56" s="967" t="s">
        <v>1060</v>
      </c>
      <c r="C56" s="967"/>
      <c r="D56" s="967"/>
      <c r="E56" s="967"/>
      <c r="F56" s="967"/>
      <c r="G56" s="967"/>
      <c r="H56" s="967"/>
    </row>
    <row r="58" spans="1:10" ht="97.5" x14ac:dyDescent="0.25">
      <c r="D58" s="235" t="s">
        <v>1035</v>
      </c>
      <c r="E58" s="235" t="s">
        <v>1036</v>
      </c>
      <c r="F58" s="235" t="s">
        <v>1037</v>
      </c>
      <c r="G58" s="235" t="s">
        <v>1038</v>
      </c>
    </row>
    <row r="59" spans="1:10" ht="23.15" customHeight="1" x14ac:dyDescent="0.25">
      <c r="B59" s="969" t="s">
        <v>1061</v>
      </c>
      <c r="C59" s="970"/>
      <c r="D59" s="50"/>
      <c r="E59" s="50"/>
      <c r="F59" s="50"/>
      <c r="G59" s="50"/>
      <c r="H59" s="622" t="s">
        <v>113</v>
      </c>
    </row>
    <row r="60" spans="1:10" ht="26.5" customHeight="1" x14ac:dyDescent="0.25">
      <c r="B60" s="971" t="s">
        <v>1062</v>
      </c>
      <c r="C60" s="972"/>
      <c r="D60" s="50"/>
      <c r="E60" s="50"/>
      <c r="F60" s="50"/>
      <c r="G60" s="50"/>
      <c r="H60" s="622" t="s">
        <v>113</v>
      </c>
    </row>
    <row r="63" spans="1:10" x14ac:dyDescent="0.25">
      <c r="A63" s="111" t="s">
        <v>346</v>
      </c>
      <c r="B63" s="79" t="s">
        <v>1063</v>
      </c>
    </row>
    <row r="64" spans="1:10" ht="44.15" customHeight="1" x14ac:dyDescent="0.25">
      <c r="A64" s="111"/>
      <c r="B64" s="967" t="s">
        <v>1064</v>
      </c>
      <c r="C64" s="967"/>
      <c r="D64" s="967"/>
      <c r="E64" s="967"/>
      <c r="F64" s="967"/>
      <c r="G64" s="967"/>
      <c r="H64" s="967"/>
    </row>
    <row r="66" spans="1:8" ht="97.5" x14ac:dyDescent="0.25">
      <c r="D66" s="235" t="s">
        <v>1035</v>
      </c>
      <c r="E66" s="235" t="s">
        <v>1036</v>
      </c>
      <c r="F66" s="235" t="s">
        <v>1037</v>
      </c>
      <c r="G66" s="235" t="s">
        <v>1038</v>
      </c>
    </row>
    <row r="67" spans="1:8" ht="23.15" customHeight="1" x14ac:dyDescent="0.25">
      <c r="B67" s="969" t="s">
        <v>1065</v>
      </c>
      <c r="C67" s="970"/>
      <c r="D67" s="50"/>
      <c r="E67" s="50"/>
      <c r="F67" s="50"/>
      <c r="G67" s="50"/>
      <c r="H67" s="622" t="s">
        <v>113</v>
      </c>
    </row>
    <row r="71" spans="1:8" x14ac:dyDescent="0.25">
      <c r="A71" s="111" t="s">
        <v>931</v>
      </c>
      <c r="B71" s="79" t="s">
        <v>1066</v>
      </c>
    </row>
    <row r="72" spans="1:8" ht="44.15" customHeight="1" x14ac:dyDescent="0.25">
      <c r="A72" s="111"/>
      <c r="B72" s="967" t="s">
        <v>1067</v>
      </c>
      <c r="C72" s="967"/>
      <c r="D72" s="967"/>
      <c r="E72" s="967"/>
      <c r="F72" s="967"/>
      <c r="G72" s="967"/>
      <c r="H72" s="967"/>
    </row>
    <row r="74" spans="1:8" ht="97.5" x14ac:dyDescent="0.25">
      <c r="D74" s="235" t="s">
        <v>1035</v>
      </c>
      <c r="E74" s="235" t="s">
        <v>1036</v>
      </c>
      <c r="F74" s="235" t="s">
        <v>1037</v>
      </c>
      <c r="G74" s="235" t="s">
        <v>1038</v>
      </c>
    </row>
    <row r="75" spans="1:8" ht="23.15" customHeight="1" x14ac:dyDescent="0.25">
      <c r="B75" s="969" t="s">
        <v>1068</v>
      </c>
      <c r="C75" s="970"/>
      <c r="D75" s="50"/>
      <c r="E75" s="50"/>
      <c r="F75" s="50"/>
      <c r="G75" s="50"/>
    </row>
    <row r="76" spans="1:8" ht="23.15" customHeight="1" x14ac:dyDescent="0.25">
      <c r="B76" s="969" t="s">
        <v>1069</v>
      </c>
      <c r="C76" s="970"/>
      <c r="D76" s="50"/>
      <c r="E76" s="50"/>
      <c r="F76" s="50"/>
      <c r="G76" s="50"/>
    </row>
    <row r="79" spans="1:8" x14ac:dyDescent="0.25">
      <c r="A79" s="111" t="s">
        <v>936</v>
      </c>
      <c r="B79" s="79" t="s">
        <v>1070</v>
      </c>
    </row>
    <row r="80" spans="1:8" ht="44.15" customHeight="1" x14ac:dyDescent="0.25">
      <c r="A80" s="111"/>
      <c r="B80" s="967" t="s">
        <v>1071</v>
      </c>
      <c r="C80" s="967"/>
      <c r="D80" s="967"/>
      <c r="E80" s="967"/>
      <c r="F80" s="967"/>
      <c r="G80" s="967"/>
      <c r="H80" s="967"/>
    </row>
    <row r="81" spans="1:8" ht="19.5" customHeight="1" x14ac:dyDescent="0.25">
      <c r="A81" s="111"/>
      <c r="B81" s="40"/>
      <c r="C81" s="40"/>
      <c r="D81" s="40"/>
      <c r="E81" s="40"/>
      <c r="F81" s="40"/>
      <c r="G81" s="40"/>
      <c r="H81" s="40"/>
    </row>
    <row r="82" spans="1:8" ht="42.65" customHeight="1" x14ac:dyDescent="0.25">
      <c r="A82" s="111"/>
      <c r="B82" s="968" t="s">
        <v>1072</v>
      </c>
      <c r="C82" s="968"/>
      <c r="D82" s="968"/>
      <c r="E82" s="968"/>
      <c r="F82" s="968"/>
      <c r="G82" s="968"/>
      <c r="H82" s="968"/>
    </row>
    <row r="83" spans="1:8" ht="19.5" customHeight="1" x14ac:dyDescent="0.25">
      <c r="A83" s="111"/>
      <c r="B83" s="40"/>
      <c r="C83" s="40"/>
      <c r="D83" s="40"/>
      <c r="E83" s="40"/>
      <c r="F83" s="40"/>
      <c r="G83" s="40"/>
      <c r="H83" s="40"/>
    </row>
    <row r="84" spans="1:8" ht="17.149999999999999" customHeight="1" x14ac:dyDescent="0.25"/>
    <row r="85" spans="1:8" ht="97.5" x14ac:dyDescent="0.25">
      <c r="D85" s="235" t="s">
        <v>1035</v>
      </c>
      <c r="E85" s="235" t="s">
        <v>1036</v>
      </c>
      <c r="F85" s="235" t="s">
        <v>1037</v>
      </c>
      <c r="G85" s="235" t="s">
        <v>1038</v>
      </c>
    </row>
    <row r="86" spans="1:8" ht="23.15" customHeight="1" x14ac:dyDescent="0.25">
      <c r="B86" s="969" t="s">
        <v>1073</v>
      </c>
      <c r="C86" s="970"/>
      <c r="D86" s="50"/>
      <c r="E86" s="50"/>
      <c r="F86" s="50"/>
      <c r="G86" s="50"/>
      <c r="H86" s="622" t="s">
        <v>113</v>
      </c>
    </row>
    <row r="87" spans="1:8" ht="23.15" customHeight="1" x14ac:dyDescent="0.25">
      <c r="B87" s="33"/>
      <c r="C87" s="33"/>
    </row>
    <row r="88" spans="1:8" x14ac:dyDescent="0.25">
      <c r="A88" s="111" t="s">
        <v>894</v>
      </c>
      <c r="B88" s="79" t="s">
        <v>1074</v>
      </c>
    </row>
    <row r="89" spans="1:8" ht="44.15" customHeight="1" x14ac:dyDescent="0.25">
      <c r="A89" s="111"/>
      <c r="B89" s="967" t="s">
        <v>1075</v>
      </c>
      <c r="C89" s="967"/>
      <c r="D89" s="967"/>
      <c r="E89" s="967"/>
      <c r="F89" s="967"/>
      <c r="G89" s="967"/>
      <c r="H89" s="967"/>
    </row>
    <row r="90" spans="1:8" ht="42.65" customHeight="1" x14ac:dyDescent="0.25">
      <c r="A90" s="111"/>
      <c r="B90" s="968" t="s">
        <v>1076</v>
      </c>
      <c r="C90" s="968"/>
      <c r="D90" s="968"/>
      <c r="E90" s="968"/>
      <c r="F90" s="968"/>
      <c r="G90" s="968"/>
      <c r="H90" s="968"/>
    </row>
    <row r="91" spans="1:8" ht="19.5" customHeight="1" x14ac:dyDescent="0.25">
      <c r="A91" s="111"/>
      <c r="B91" s="40"/>
      <c r="C91" s="40"/>
      <c r="D91" s="40"/>
      <c r="E91" s="40"/>
      <c r="F91" s="40"/>
      <c r="G91" s="40"/>
      <c r="H91" s="40"/>
    </row>
    <row r="92" spans="1:8" ht="17.149999999999999" customHeight="1" x14ac:dyDescent="0.25"/>
    <row r="93" spans="1:8" ht="97.5" x14ac:dyDescent="0.25">
      <c r="D93" s="235" t="s">
        <v>1035</v>
      </c>
      <c r="E93" s="235" t="s">
        <v>1036</v>
      </c>
      <c r="F93" s="235" t="s">
        <v>1037</v>
      </c>
      <c r="G93" s="235" t="s">
        <v>1038</v>
      </c>
    </row>
    <row r="94" spans="1:8" ht="23.15" customHeight="1" x14ac:dyDescent="0.25">
      <c r="B94" s="969" t="s">
        <v>1077</v>
      </c>
      <c r="C94" s="970"/>
      <c r="D94" s="50"/>
      <c r="E94" s="50"/>
      <c r="F94" s="50"/>
      <c r="G94" s="50"/>
      <c r="H94" s="622" t="s">
        <v>113</v>
      </c>
    </row>
    <row r="98" spans="1:8" x14ac:dyDescent="0.25">
      <c r="A98" s="111" t="s">
        <v>894</v>
      </c>
      <c r="B98" s="79" t="s">
        <v>1078</v>
      </c>
    </row>
    <row r="99" spans="1:8" ht="13" customHeight="1" x14ac:dyDescent="0.25">
      <c r="A99" s="111"/>
      <c r="B99" s="967" t="s">
        <v>1079</v>
      </c>
      <c r="C99" s="967"/>
      <c r="D99" s="967"/>
      <c r="E99" s="967"/>
      <c r="F99" s="967"/>
      <c r="G99" s="967"/>
      <c r="H99" s="967"/>
    </row>
    <row r="100" spans="1:8" x14ac:dyDescent="0.25">
      <c r="A100" s="111"/>
      <c r="B100" s="967"/>
      <c r="C100" s="967"/>
      <c r="D100" s="967"/>
      <c r="E100" s="967"/>
      <c r="F100" s="967"/>
      <c r="G100" s="967"/>
      <c r="H100" s="967"/>
    </row>
    <row r="101" spans="1:8" x14ac:dyDescent="0.25">
      <c r="B101" s="33"/>
      <c r="C101" s="33"/>
    </row>
    <row r="102" spans="1:8" ht="31" customHeight="1" x14ac:dyDescent="0.25">
      <c r="C102" s="628" t="s">
        <v>1080</v>
      </c>
      <c r="D102" s="629" t="s">
        <v>1081</v>
      </c>
      <c r="E102" s="629" t="s">
        <v>44</v>
      </c>
      <c r="F102" s="629" t="s">
        <v>1082</v>
      </c>
      <c r="G102" s="965" t="s">
        <v>1083</v>
      </c>
      <c r="H102" s="966"/>
    </row>
    <row r="103" spans="1:8" ht="29" x14ac:dyDescent="0.25">
      <c r="C103" s="625" t="s">
        <v>1084</v>
      </c>
      <c r="D103" s="626"/>
      <c r="E103" s="627"/>
      <c r="F103" s="627"/>
      <c r="G103" s="963"/>
      <c r="H103" s="964"/>
    </row>
    <row r="104" spans="1:8" ht="43.5" x14ac:dyDescent="0.25">
      <c r="C104" s="624" t="s">
        <v>1085</v>
      </c>
      <c r="D104" s="623"/>
      <c r="E104" s="50"/>
      <c r="F104" s="50"/>
      <c r="G104" s="963"/>
      <c r="H104" s="964"/>
    </row>
    <row r="105" spans="1:8" ht="58" x14ac:dyDescent="0.25">
      <c r="C105" s="624" t="s">
        <v>1086</v>
      </c>
      <c r="D105" s="623"/>
      <c r="E105" s="50"/>
      <c r="F105" s="50"/>
      <c r="G105" s="963"/>
      <c r="H105" s="964"/>
    </row>
    <row r="106" spans="1:8" ht="58" x14ac:dyDescent="0.25">
      <c r="C106" s="624" t="s">
        <v>1087</v>
      </c>
      <c r="D106" s="623"/>
      <c r="E106" s="50"/>
      <c r="F106" s="50"/>
      <c r="G106" s="963"/>
      <c r="H106" s="964"/>
    </row>
    <row r="107" spans="1:8" ht="29" x14ac:dyDescent="0.25">
      <c r="C107" s="624" t="s">
        <v>1088</v>
      </c>
      <c r="D107" s="623"/>
      <c r="E107" s="50"/>
      <c r="F107" s="50"/>
      <c r="G107" s="963"/>
      <c r="H107" s="964"/>
    </row>
    <row r="108" spans="1:8" x14ac:dyDescent="0.25">
      <c r="D108" s="18"/>
      <c r="E108" s="18"/>
      <c r="F108" s="18"/>
    </row>
    <row r="110" spans="1:8" x14ac:dyDescent="0.25">
      <c r="A110" s="111" t="s">
        <v>950</v>
      </c>
      <c r="B110" s="79" t="s">
        <v>1089</v>
      </c>
    </row>
    <row r="111" spans="1:8" x14ac:dyDescent="0.25">
      <c r="A111" s="111"/>
      <c r="B111" s="967" t="s">
        <v>1079</v>
      </c>
      <c r="C111" s="967"/>
      <c r="D111" s="967"/>
      <c r="E111" s="967"/>
      <c r="F111" s="967"/>
      <c r="G111" s="967"/>
      <c r="H111" s="967"/>
    </row>
    <row r="112" spans="1:8" x14ac:dyDescent="0.25">
      <c r="A112" s="111"/>
      <c r="B112" s="967"/>
      <c r="C112" s="967"/>
      <c r="D112" s="967"/>
      <c r="E112" s="967"/>
      <c r="F112" s="967"/>
      <c r="G112" s="967"/>
      <c r="H112" s="967"/>
    </row>
    <row r="113" spans="1:8" x14ac:dyDescent="0.25">
      <c r="B113" s="33"/>
      <c r="C113" s="33"/>
    </row>
    <row r="114" spans="1:8" ht="14.5" x14ac:dyDescent="0.25">
      <c r="C114" s="628" t="s">
        <v>1080</v>
      </c>
      <c r="D114" s="629" t="s">
        <v>1081</v>
      </c>
      <c r="E114" s="629" t="s">
        <v>44</v>
      </c>
      <c r="F114" s="629" t="s">
        <v>1082</v>
      </c>
      <c r="G114" s="965" t="s">
        <v>1083</v>
      </c>
      <c r="H114" s="966"/>
    </row>
    <row r="115" spans="1:8" ht="29" x14ac:dyDescent="0.25">
      <c r="C115" s="625" t="s">
        <v>1084</v>
      </c>
      <c r="D115" s="626"/>
      <c r="E115" s="627"/>
      <c r="F115" s="627"/>
      <c r="G115" s="963"/>
      <c r="H115" s="964"/>
    </row>
    <row r="116" spans="1:8" ht="43.5" x14ac:dyDescent="0.25">
      <c r="C116" s="624" t="s">
        <v>1085</v>
      </c>
      <c r="D116" s="623"/>
      <c r="E116" s="50"/>
      <c r="F116" s="50"/>
      <c r="G116" s="963"/>
      <c r="H116" s="964"/>
    </row>
    <row r="117" spans="1:8" ht="58" x14ac:dyDescent="0.25">
      <c r="C117" s="624" t="s">
        <v>1086</v>
      </c>
      <c r="D117" s="623"/>
      <c r="E117" s="50"/>
      <c r="F117" s="50"/>
      <c r="G117" s="963"/>
      <c r="H117" s="964"/>
    </row>
    <row r="118" spans="1:8" ht="58" x14ac:dyDescent="0.25">
      <c r="C118" s="624" t="s">
        <v>1087</v>
      </c>
      <c r="D118" s="623"/>
      <c r="E118" s="50"/>
      <c r="F118" s="50"/>
      <c r="G118" s="963"/>
      <c r="H118" s="964"/>
    </row>
    <row r="119" spans="1:8" ht="29" x14ac:dyDescent="0.25">
      <c r="C119" s="624" t="s">
        <v>1088</v>
      </c>
      <c r="D119" s="623"/>
      <c r="E119" s="50"/>
      <c r="F119" s="50"/>
      <c r="G119" s="963"/>
      <c r="H119" s="964"/>
    </row>
    <row r="122" spans="1:8" s="18" customFormat="1" ht="13" customHeight="1" x14ac:dyDescent="0.3">
      <c r="A122" s="195"/>
      <c r="B122" s="959" t="s">
        <v>1090</v>
      </c>
      <c r="C122" s="959"/>
      <c r="D122" s="559"/>
    </row>
    <row r="123" spans="1:8" s="18" customFormat="1" x14ac:dyDescent="0.3">
      <c r="A123" s="195" t="s">
        <v>961</v>
      </c>
      <c r="B123" s="959"/>
      <c r="C123" s="959"/>
      <c r="D123" s="559"/>
    </row>
    <row r="124" spans="1:8" s="18" customFormat="1" ht="60" customHeight="1" x14ac:dyDescent="0.3">
      <c r="A124" s="106"/>
      <c r="B124" s="960"/>
      <c r="C124" s="961"/>
      <c r="D124" s="961"/>
      <c r="E124" s="961"/>
      <c r="F124" s="961"/>
      <c r="G124" s="961"/>
      <c r="H124" s="962"/>
    </row>
  </sheetData>
  <mergeCells count="49">
    <mergeCell ref="B26:H26"/>
    <mergeCell ref="B5:C5"/>
    <mergeCell ref="A1:H1"/>
    <mergeCell ref="B3:H4"/>
    <mergeCell ref="B8:H8"/>
    <mergeCell ref="B7:H7"/>
    <mergeCell ref="B17:H17"/>
    <mergeCell ref="B16:H16"/>
    <mergeCell ref="B32:C32"/>
    <mergeCell ref="B33:C33"/>
    <mergeCell ref="B30:C30"/>
    <mergeCell ref="B38:H38"/>
    <mergeCell ref="B42:C42"/>
    <mergeCell ref="B50:C50"/>
    <mergeCell ref="B51:C51"/>
    <mergeCell ref="B52:C52"/>
    <mergeCell ref="B56:H56"/>
    <mergeCell ref="B41:C41"/>
    <mergeCell ref="B43:C43"/>
    <mergeCell ref="B47:H47"/>
    <mergeCell ref="B67:C67"/>
    <mergeCell ref="B72:H72"/>
    <mergeCell ref="B75:C75"/>
    <mergeCell ref="B76:C76"/>
    <mergeCell ref="B59:C59"/>
    <mergeCell ref="B60:C60"/>
    <mergeCell ref="B64:H64"/>
    <mergeCell ref="B89:H89"/>
    <mergeCell ref="B90:H90"/>
    <mergeCell ref="B94:C94"/>
    <mergeCell ref="B99:H100"/>
    <mergeCell ref="B80:H80"/>
    <mergeCell ref="B86:C86"/>
    <mergeCell ref="B82:H82"/>
    <mergeCell ref="B122:C123"/>
    <mergeCell ref="B124:H124"/>
    <mergeCell ref="G106:H106"/>
    <mergeCell ref="G107:H107"/>
    <mergeCell ref="G102:H102"/>
    <mergeCell ref="G103:H103"/>
    <mergeCell ref="G104:H104"/>
    <mergeCell ref="G105:H105"/>
    <mergeCell ref="G118:H118"/>
    <mergeCell ref="G119:H119"/>
    <mergeCell ref="B111:H112"/>
    <mergeCell ref="G114:H114"/>
    <mergeCell ref="G115:H115"/>
    <mergeCell ref="G116:H116"/>
    <mergeCell ref="G117:H117"/>
  </mergeCells>
  <pageMargins left="0.7" right="0.7" top="0.75" bottom="0.75" header="0.3" footer="0.3"/>
  <pageSetup scale="75" fitToHeight="0" orientation="portrait" r:id="rId1"/>
  <extLst>
    <ext xmlns:x14="http://schemas.microsoft.com/office/spreadsheetml/2009/9/main" uri="{CCE6A557-97BC-4b89-ADB6-D9C93CAAB3DF}">
      <x14:dataValidations xmlns:xm="http://schemas.microsoft.com/office/excel/2006/main" count="2">
        <x14:dataValidation type="list" showInputMessage="1" showErrorMessage="1" xr:uid="{CC63C02B-3A3F-4092-9B5A-993E4494E67A}">
          <x14:formula1>
            <xm:f>'Pick List'!$C$3:$C$5</xm:f>
          </x14:formula1>
          <xm:sqref>D29:G33 D41:G43 D50:G52 D67:G67 D59:G59 D75:G76 D86:G86 D94:G94 D103:F107 D115:F119</xm:sqref>
        </x14:dataValidation>
        <x14:dataValidation type="list" showInputMessage="1" showErrorMessage="1" xr:uid="{FBA7DA20-4A49-4746-A721-1DDA27F36250}">
          <x14:formula1>
            <xm:f>'Pick List'!$E$42:$E$44</xm:f>
          </x14:formula1>
          <xm:sqref>D60:G60</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7C259-2D7A-42CC-9B94-A477779EECD3}">
  <sheetPr codeName="Sheet11">
    <pageSetUpPr fitToPage="1"/>
  </sheetPr>
  <dimension ref="A1:E53"/>
  <sheetViews>
    <sheetView zoomScaleNormal="100" workbookViewId="0">
      <selection activeCell="B6" sqref="B6"/>
    </sheetView>
  </sheetViews>
  <sheetFormatPr defaultColWidth="0" defaultRowHeight="13" x14ac:dyDescent="0.25"/>
  <cols>
    <col min="1" max="1" width="3.54296875" style="36" customWidth="1"/>
    <col min="2" max="2" width="74.1796875" style="18" customWidth="1"/>
    <col min="3" max="3" width="48.54296875" style="18" customWidth="1"/>
    <col min="4" max="4" width="9.1796875" style="18" customWidth="1"/>
    <col min="5" max="5" width="0" style="18" hidden="1" customWidth="1"/>
    <col min="6" max="16384" width="9.1796875" style="18" hidden="1"/>
  </cols>
  <sheetData>
    <row r="1" spans="1:5" s="35" customFormat="1" ht="18" x14ac:dyDescent="0.25">
      <c r="A1" s="975" t="s">
        <v>1091</v>
      </c>
      <c r="B1" s="975"/>
      <c r="C1" s="975"/>
    </row>
    <row r="2" spans="1:5" s="35" customFormat="1" ht="18" x14ac:dyDescent="0.25">
      <c r="A2" s="84" t="str">
        <f>'Applicant Info and References'!B2</f>
        <v>800 MW Docket</v>
      </c>
      <c r="B2" s="89"/>
      <c r="C2" s="89"/>
    </row>
    <row r="3" spans="1:5" ht="42.75" customHeight="1" x14ac:dyDescent="0.25">
      <c r="A3" s="18"/>
      <c r="B3" s="977" t="s">
        <v>1092</v>
      </c>
      <c r="C3" s="978"/>
    </row>
    <row r="4" spans="1:5" ht="20.5" customHeight="1" x14ac:dyDescent="0.25">
      <c r="A4" s="18"/>
      <c r="B4" s="979"/>
      <c r="C4" s="980"/>
    </row>
    <row r="5" spans="1:5" ht="12.65" customHeight="1" x14ac:dyDescent="0.25">
      <c r="A5" s="18"/>
      <c r="B5" s="981"/>
      <c r="C5" s="982"/>
    </row>
    <row r="6" spans="1:5" ht="12.5" x14ac:dyDescent="0.25">
      <c r="A6" s="18"/>
      <c r="B6" s="51"/>
      <c r="C6" s="52"/>
    </row>
    <row r="7" spans="1:5" x14ac:dyDescent="0.25">
      <c r="A7" s="36" t="s">
        <v>202</v>
      </c>
      <c r="B7" s="37" t="s">
        <v>1093</v>
      </c>
    </row>
    <row r="8" spans="1:5" x14ac:dyDescent="0.25">
      <c r="B8" s="38" t="s">
        <v>1094</v>
      </c>
      <c r="C8" s="50"/>
      <c r="E8" s="79"/>
    </row>
    <row r="9" spans="1:5" x14ac:dyDescent="0.25">
      <c r="B9" s="38" t="s">
        <v>1095</v>
      </c>
      <c r="C9" s="50"/>
    </row>
    <row r="10" spans="1:5" x14ac:dyDescent="0.25">
      <c r="B10" s="39" t="s">
        <v>1096</v>
      </c>
      <c r="C10" s="50"/>
    </row>
    <row r="11" spans="1:5" x14ac:dyDescent="0.25">
      <c r="B11" s="19" t="s">
        <v>1097</v>
      </c>
      <c r="C11" s="50"/>
    </row>
    <row r="12" spans="1:5" x14ac:dyDescent="0.25">
      <c r="B12" s="40"/>
    </row>
    <row r="13" spans="1:5" x14ac:dyDescent="0.25">
      <c r="A13" s="111" t="s">
        <v>206</v>
      </c>
      <c r="B13" s="79" t="s">
        <v>1098</v>
      </c>
      <c r="D13" s="423"/>
    </row>
    <row r="14" spans="1:5" x14ac:dyDescent="0.25">
      <c r="B14" s="80" t="s">
        <v>1099</v>
      </c>
      <c r="C14" s="50"/>
    </row>
    <row r="15" spans="1:5" x14ac:dyDescent="0.25">
      <c r="B15" s="80" t="s">
        <v>1100</v>
      </c>
      <c r="C15" s="50"/>
    </row>
    <row r="16" spans="1:5" x14ac:dyDescent="0.25">
      <c r="B16" s="80" t="s">
        <v>1101</v>
      </c>
      <c r="C16" s="50"/>
    </row>
    <row r="17" spans="1:4" x14ac:dyDescent="0.25">
      <c r="B17" s="80" t="s">
        <v>1102</v>
      </c>
      <c r="C17" s="50"/>
    </row>
    <row r="18" spans="1:4" x14ac:dyDescent="0.25">
      <c r="B18" s="40"/>
    </row>
    <row r="19" spans="1:4" x14ac:dyDescent="0.25">
      <c r="A19" s="36" t="s">
        <v>171</v>
      </c>
      <c r="B19" s="79" t="s">
        <v>1103</v>
      </c>
    </row>
    <row r="20" spans="1:4" x14ac:dyDescent="0.25">
      <c r="B20" s="80" t="s">
        <v>1104</v>
      </c>
      <c r="C20" s="50"/>
    </row>
    <row r="21" spans="1:4" x14ac:dyDescent="0.25">
      <c r="B21" s="19" t="s">
        <v>1105</v>
      </c>
      <c r="C21" s="50"/>
      <c r="D21" s="422"/>
    </row>
    <row r="22" spans="1:4" x14ac:dyDescent="0.25">
      <c r="B22" s="19" t="s">
        <v>1106</v>
      </c>
      <c r="C22" s="50"/>
      <c r="D22" s="422"/>
    </row>
    <row r="23" spans="1:4" x14ac:dyDescent="0.25">
      <c r="B23" s="38" t="s">
        <v>1107</v>
      </c>
      <c r="C23" s="50"/>
      <c r="D23" s="422"/>
    </row>
    <row r="24" spans="1:4" ht="25" x14ac:dyDescent="0.25">
      <c r="B24" s="38" t="s">
        <v>1108</v>
      </c>
      <c r="C24" s="50"/>
      <c r="D24" s="422"/>
    </row>
    <row r="25" spans="1:4" ht="25" x14ac:dyDescent="0.25">
      <c r="B25" s="38" t="s">
        <v>1109</v>
      </c>
      <c r="C25" s="50"/>
      <c r="D25" s="422"/>
    </row>
    <row r="26" spans="1:4" x14ac:dyDescent="0.25">
      <c r="B26" s="424"/>
      <c r="C26" s="422"/>
      <c r="D26" s="422"/>
    </row>
    <row r="27" spans="1:4" x14ac:dyDescent="0.25">
      <c r="A27" s="36" t="s">
        <v>173</v>
      </c>
      <c r="B27" s="37" t="s">
        <v>1110</v>
      </c>
    </row>
    <row r="28" spans="1:4" x14ac:dyDescent="0.25">
      <c r="B28" s="38" t="s">
        <v>1111</v>
      </c>
      <c r="C28" s="50"/>
    </row>
    <row r="29" spans="1:4" x14ac:dyDescent="0.25">
      <c r="B29" s="38" t="s">
        <v>1112</v>
      </c>
      <c r="C29" s="50"/>
    </row>
    <row r="30" spans="1:4" x14ac:dyDescent="0.25">
      <c r="B30" s="38" t="s">
        <v>1113</v>
      </c>
      <c r="C30" s="50"/>
    </row>
    <row r="31" spans="1:4" x14ac:dyDescent="0.25">
      <c r="B31" s="38" t="s">
        <v>1114</v>
      </c>
      <c r="C31" s="50"/>
    </row>
    <row r="33" spans="1:5" x14ac:dyDescent="0.25">
      <c r="A33" s="36" t="s">
        <v>175</v>
      </c>
      <c r="B33" s="37" t="s">
        <v>1115</v>
      </c>
      <c r="C33" s="53"/>
      <c r="E33" s="93"/>
    </row>
    <row r="34" spans="1:5" x14ac:dyDescent="0.25">
      <c r="B34" s="38" t="s">
        <v>1116</v>
      </c>
      <c r="C34" s="54"/>
      <c r="E34" s="93"/>
    </row>
    <row r="35" spans="1:5" x14ac:dyDescent="0.25">
      <c r="B35" s="38" t="s">
        <v>1117</v>
      </c>
      <c r="C35" s="54"/>
      <c r="E35" s="93"/>
    </row>
    <row r="36" spans="1:5" x14ac:dyDescent="0.25">
      <c r="E36" s="93"/>
    </row>
    <row r="37" spans="1:5" x14ac:dyDescent="0.25">
      <c r="E37" s="93"/>
    </row>
    <row r="38" spans="1:5" x14ac:dyDescent="0.25">
      <c r="E38" s="93"/>
    </row>
    <row r="39" spans="1:5" x14ac:dyDescent="0.25">
      <c r="E39" s="93"/>
    </row>
    <row r="40" spans="1:5" x14ac:dyDescent="0.25">
      <c r="E40" s="93"/>
    </row>
    <row r="41" spans="1:5" x14ac:dyDescent="0.25">
      <c r="E41" s="93"/>
    </row>
    <row r="42" spans="1:5" x14ac:dyDescent="0.25">
      <c r="E42" s="93"/>
    </row>
    <row r="43" spans="1:5" x14ac:dyDescent="0.25">
      <c r="E43" s="93"/>
    </row>
    <row r="44" spans="1:5" x14ac:dyDescent="0.25">
      <c r="E44" s="93"/>
    </row>
    <row r="45" spans="1:5" x14ac:dyDescent="0.25">
      <c r="E45" s="82"/>
    </row>
    <row r="49" spans="5:5" x14ac:dyDescent="0.25">
      <c r="E49" s="82"/>
    </row>
    <row r="53" spans="5:5" x14ac:dyDescent="0.25">
      <c r="E53" s="81"/>
    </row>
  </sheetData>
  <sheetProtection formatCells="0" formatColumns="0" formatRows="0"/>
  <mergeCells count="2">
    <mergeCell ref="A1:C1"/>
    <mergeCell ref="B3:C5"/>
  </mergeCells>
  <pageMargins left="0.5" right="0.5" top="0.5" bottom="0.5" header="0.5" footer="0.5"/>
  <pageSetup scale="72"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FDB73-E351-40BA-9FBB-F281E530B2A7}">
  <sheetPr codeName="Sheet30">
    <pageSetUpPr fitToPage="1"/>
  </sheetPr>
  <dimension ref="A1:E52"/>
  <sheetViews>
    <sheetView zoomScaleNormal="100" workbookViewId="0">
      <pane ySplit="2" topLeftCell="A3" activePane="bottomLeft" state="frozen"/>
      <selection pane="bottomLeft" activeCell="B12" sqref="B12"/>
    </sheetView>
  </sheetViews>
  <sheetFormatPr defaultColWidth="0" defaultRowHeight="13" x14ac:dyDescent="0.25"/>
  <cols>
    <col min="1" max="1" width="3.54296875" style="36" customWidth="1"/>
    <col min="2" max="2" width="62" style="18" customWidth="1"/>
    <col min="3" max="3" width="64.81640625" style="18" customWidth="1"/>
    <col min="4" max="5" width="9.1796875" style="18" customWidth="1"/>
    <col min="6" max="16384" width="9.1796875" style="18" hidden="1"/>
  </cols>
  <sheetData>
    <row r="1" spans="1:5" s="35" customFormat="1" ht="18" x14ac:dyDescent="0.25">
      <c r="A1" s="975" t="s">
        <v>1118</v>
      </c>
      <c r="B1" s="975"/>
      <c r="C1" s="975"/>
    </row>
    <row r="2" spans="1:5" s="35" customFormat="1" ht="18" x14ac:dyDescent="0.25">
      <c r="A2" s="84" t="str">
        <f>'Applicant Info and References'!B2</f>
        <v>800 MW Docket</v>
      </c>
      <c r="B2" s="89"/>
      <c r="C2" s="89"/>
    </row>
    <row r="3" spans="1:5" ht="56.25" customHeight="1" x14ac:dyDescent="0.25">
      <c r="A3" s="18"/>
      <c r="B3" s="983" t="s">
        <v>1119</v>
      </c>
      <c r="C3" s="983"/>
    </row>
    <row r="4" spans="1:5" ht="50.5" customHeight="1" x14ac:dyDescent="0.25">
      <c r="A4" s="18"/>
      <c r="B4" s="983"/>
      <c r="C4" s="983"/>
    </row>
    <row r="5" spans="1:5" ht="9.75" customHeight="1" x14ac:dyDescent="0.25">
      <c r="A5" s="18"/>
      <c r="B5" s="200"/>
      <c r="C5" s="231"/>
    </row>
    <row r="6" spans="1:5" x14ac:dyDescent="0.25">
      <c r="A6" s="36" t="s">
        <v>202</v>
      </c>
      <c r="B6" s="37" t="s">
        <v>1120</v>
      </c>
      <c r="E6" s="422"/>
    </row>
    <row r="7" spans="1:5" x14ac:dyDescent="0.25">
      <c r="B7" s="38" t="s">
        <v>1094</v>
      </c>
      <c r="C7" s="50"/>
      <c r="E7" s="422"/>
    </row>
    <row r="8" spans="1:5" ht="64" customHeight="1" x14ac:dyDescent="0.2">
      <c r="B8" s="38" t="s">
        <v>1121</v>
      </c>
      <c r="C8" s="50"/>
      <c r="D8" s="199" t="s">
        <v>113</v>
      </c>
      <c r="E8" s="422"/>
    </row>
    <row r="9" spans="1:5" x14ac:dyDescent="0.25">
      <c r="B9" s="38" t="s">
        <v>1122</v>
      </c>
      <c r="C9" s="50"/>
    </row>
    <row r="10" spans="1:5" x14ac:dyDescent="0.25">
      <c r="B10" s="39" t="s">
        <v>1096</v>
      </c>
      <c r="C10" s="50"/>
    </row>
    <row r="11" spans="1:5" x14ac:dyDescent="0.25">
      <c r="B11" s="553" t="s">
        <v>1097</v>
      </c>
      <c r="C11" s="50"/>
    </row>
    <row r="13" spans="1:5" x14ac:dyDescent="0.25">
      <c r="A13" s="36" t="s">
        <v>206</v>
      </c>
      <c r="B13" s="37" t="s">
        <v>1123</v>
      </c>
    </row>
    <row r="14" spans="1:5" x14ac:dyDescent="0.25">
      <c r="B14" s="19" t="s">
        <v>1124</v>
      </c>
      <c r="C14" s="50"/>
    </row>
    <row r="15" spans="1:5" x14ac:dyDescent="0.25">
      <c r="B15" s="19" t="s">
        <v>1125</v>
      </c>
      <c r="C15" s="50"/>
    </row>
    <row r="16" spans="1:5" x14ac:dyDescent="0.25">
      <c r="B16" s="19" t="s">
        <v>1126</v>
      </c>
      <c r="C16" s="50"/>
    </row>
    <row r="17" spans="1:4" ht="29.15" customHeight="1" x14ac:dyDescent="0.25">
      <c r="B17" s="19" t="s">
        <v>1127</v>
      </c>
      <c r="C17" s="50"/>
      <c r="D17" s="590" t="s">
        <v>113</v>
      </c>
    </row>
    <row r="18" spans="1:4" ht="40" customHeight="1" x14ac:dyDescent="0.25">
      <c r="B18" s="19" t="s">
        <v>1128</v>
      </c>
      <c r="C18" s="50"/>
    </row>
    <row r="19" spans="1:4" ht="38.15" customHeight="1" x14ac:dyDescent="0.25">
      <c r="B19" s="19" t="s">
        <v>1129</v>
      </c>
      <c r="C19" s="50"/>
    </row>
    <row r="20" spans="1:4" ht="30" customHeight="1" x14ac:dyDescent="0.25">
      <c r="B20" s="19" t="s">
        <v>1130</v>
      </c>
      <c r="C20" s="50"/>
    </row>
    <row r="21" spans="1:4" ht="25.5" customHeight="1" x14ac:dyDescent="0.25">
      <c r="B21" s="19" t="s">
        <v>1131</v>
      </c>
      <c r="C21" s="50"/>
    </row>
    <row r="22" spans="1:4" x14ac:dyDescent="0.25">
      <c r="B22" s="19" t="s">
        <v>1132</v>
      </c>
      <c r="C22" s="50"/>
    </row>
    <row r="23" spans="1:4" x14ac:dyDescent="0.25">
      <c r="B23" s="19" t="s">
        <v>1114</v>
      </c>
      <c r="C23" s="50"/>
    </row>
    <row r="24" spans="1:4" ht="25" x14ac:dyDescent="0.25">
      <c r="B24" s="19" t="s">
        <v>1133</v>
      </c>
      <c r="C24" s="591" t="s">
        <v>0</v>
      </c>
      <c r="D24" s="590" t="s">
        <v>113</v>
      </c>
    </row>
    <row r="25" spans="1:4" x14ac:dyDescent="0.2">
      <c r="B25" s="19" t="s">
        <v>1134</v>
      </c>
      <c r="C25" s="50"/>
      <c r="D25" s="199"/>
    </row>
    <row r="26" spans="1:4" ht="37.5" x14ac:dyDescent="0.2">
      <c r="B26" s="19" t="s">
        <v>1135</v>
      </c>
      <c r="C26" s="50"/>
      <c r="D26" s="199"/>
    </row>
    <row r="27" spans="1:4" ht="25" x14ac:dyDescent="0.25">
      <c r="B27" s="19" t="s">
        <v>1136</v>
      </c>
      <c r="C27" s="591" t="s">
        <v>0</v>
      </c>
      <c r="D27" s="590" t="s">
        <v>113</v>
      </c>
    </row>
    <row r="28" spans="1:4" ht="37" customHeight="1" x14ac:dyDescent="0.25">
      <c r="B28" s="19" t="s">
        <v>1137</v>
      </c>
      <c r="C28" s="50"/>
      <c r="D28" s="590"/>
    </row>
    <row r="30" spans="1:4" ht="27" customHeight="1" x14ac:dyDescent="0.25">
      <c r="A30" s="36" t="s">
        <v>171</v>
      </c>
      <c r="B30" s="554" t="s">
        <v>1138</v>
      </c>
      <c r="C30" s="555"/>
    </row>
    <row r="31" spans="1:4" x14ac:dyDescent="0.25">
      <c r="B31" s="19" t="s">
        <v>1139</v>
      </c>
      <c r="C31" s="50"/>
    </row>
    <row r="32" spans="1:4" x14ac:dyDescent="0.25">
      <c r="B32" s="80" t="s">
        <v>1101</v>
      </c>
      <c r="C32" s="50"/>
    </row>
    <row r="33" spans="1:3" x14ac:dyDescent="0.25">
      <c r="B33" s="80" t="s">
        <v>1102</v>
      </c>
      <c r="C33" s="50"/>
    </row>
    <row r="34" spans="1:3" x14ac:dyDescent="0.25">
      <c r="B34" s="19" t="s">
        <v>1140</v>
      </c>
      <c r="C34" s="50"/>
    </row>
    <row r="35" spans="1:3" x14ac:dyDescent="0.25">
      <c r="B35" s="19" t="s">
        <v>1141</v>
      </c>
      <c r="C35" s="50"/>
    </row>
    <row r="36" spans="1:3" ht="25" x14ac:dyDescent="0.25">
      <c r="B36" s="38" t="s">
        <v>1113</v>
      </c>
      <c r="C36" s="50"/>
    </row>
    <row r="37" spans="1:3" x14ac:dyDescent="0.25">
      <c r="B37" s="38" t="s">
        <v>1114</v>
      </c>
      <c r="C37" s="50"/>
    </row>
    <row r="38" spans="1:3" x14ac:dyDescent="0.25">
      <c r="B38" s="40"/>
      <c r="C38" s="556"/>
    </row>
    <row r="39" spans="1:3" x14ac:dyDescent="0.25">
      <c r="A39" s="36" t="s">
        <v>173</v>
      </c>
      <c r="B39" s="557" t="s">
        <v>1142</v>
      </c>
      <c r="C39" s="558"/>
    </row>
    <row r="40" spans="1:3" x14ac:dyDescent="0.25">
      <c r="B40" s="80" t="s">
        <v>1143</v>
      </c>
      <c r="C40" s="50"/>
    </row>
    <row r="41" spans="1:3" ht="25" x14ac:dyDescent="0.25">
      <c r="B41" s="19" t="s">
        <v>1144</v>
      </c>
      <c r="C41" s="50"/>
    </row>
    <row r="42" spans="1:3" ht="25" x14ac:dyDescent="0.25">
      <c r="B42" s="19" t="s">
        <v>1145</v>
      </c>
      <c r="C42" s="50"/>
    </row>
    <row r="43" spans="1:3" ht="37.5" x14ac:dyDescent="0.25">
      <c r="B43" s="38" t="s">
        <v>1146</v>
      </c>
      <c r="C43" s="50"/>
    </row>
    <row r="44" spans="1:3" ht="25" x14ac:dyDescent="0.25">
      <c r="B44" s="38" t="s">
        <v>1147</v>
      </c>
      <c r="C44" s="50"/>
    </row>
    <row r="46" spans="1:3" x14ac:dyDescent="0.25">
      <c r="A46" s="36" t="s">
        <v>175</v>
      </c>
      <c r="B46" s="37" t="s">
        <v>1148</v>
      </c>
      <c r="C46" s="53"/>
    </row>
    <row r="47" spans="1:3" ht="25" x14ac:dyDescent="0.25">
      <c r="B47" s="38" t="s">
        <v>1116</v>
      </c>
      <c r="C47" s="54"/>
    </row>
    <row r="48" spans="1:3" ht="25" x14ac:dyDescent="0.25">
      <c r="B48" s="38" t="s">
        <v>1117</v>
      </c>
      <c r="C48" s="54"/>
    </row>
    <row r="50" spans="1:4" ht="13" customHeight="1" x14ac:dyDescent="0.3">
      <c r="A50" s="195" t="s">
        <v>199</v>
      </c>
      <c r="B50" s="959" t="s">
        <v>1149</v>
      </c>
      <c r="C50" s="959"/>
      <c r="D50" s="559"/>
    </row>
    <row r="51" spans="1:4" x14ac:dyDescent="0.3">
      <c r="A51" s="195"/>
      <c r="B51" s="984"/>
      <c r="C51" s="984"/>
      <c r="D51" s="559"/>
    </row>
    <row r="52" spans="1:4" ht="60" customHeight="1" x14ac:dyDescent="0.3">
      <c r="A52" s="106"/>
      <c r="B52" s="960"/>
      <c r="C52" s="962"/>
      <c r="D52" s="559"/>
    </row>
  </sheetData>
  <sheetProtection formatCells="0" formatColumns="0" formatRows="0"/>
  <mergeCells count="4">
    <mergeCell ref="A1:C1"/>
    <mergeCell ref="B3:C4"/>
    <mergeCell ref="B50:C51"/>
    <mergeCell ref="B52:C52"/>
  </mergeCells>
  <pageMargins left="0.5" right="0.5" top="0.5" bottom="0.5" header="0.5" footer="0.5"/>
  <pageSetup scale="67" orientation="portrait" r:id="rId1"/>
  <headerFooter>
    <oddFooter>&amp;L&amp;8Northern States Power Company 2016 Wind RFP&amp;C&amp;8Page &amp;P of &amp;N&amp;R&amp;8Form &amp;A</oddFooter>
  </headerFooter>
  <extLst>
    <ext xmlns:x14="http://schemas.microsoft.com/office/spreadsheetml/2009/9/main" uri="{CCE6A557-97BC-4b89-ADB6-D9C93CAAB3DF}">
      <x14:dataValidations xmlns:xm="http://schemas.microsoft.com/office/excel/2006/main" count="3">
        <x14:dataValidation type="list" showInputMessage="1" showErrorMessage="1" xr:uid="{D7FB8F51-38B0-4761-9D3B-34DF0C22B163}">
          <x14:formula1>
            <xm:f>'Pick List'!$M$31:$M$35</xm:f>
          </x14:formula1>
          <xm:sqref>C8</xm:sqref>
        </x14:dataValidation>
        <x14:dataValidation type="list" showInputMessage="1" showErrorMessage="1" xr:uid="{339C69C4-0974-44A6-A091-919B9CB3A83A}">
          <x14:formula1>
            <xm:f>'Pick List'!$C$3:$C$5</xm:f>
          </x14:formula1>
          <xm:sqref>C24 C27</xm:sqref>
        </x14:dataValidation>
        <x14:dataValidation type="list" showInputMessage="1" showErrorMessage="1" xr:uid="{B3EAAFA9-F241-43CC-B435-3F98C92870AF}">
          <x14:formula1>
            <xm:f>'Pick List'!$H$37:$H$39</xm:f>
          </x14:formula1>
          <xm:sqref>C17</xm:sqref>
        </x14:dataValidation>
      </x14:dataValidations>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4A5F8-CEA2-4662-BE07-606F48E4FE87}">
  <sheetPr codeName="Sheet22">
    <pageSetUpPr fitToPage="1"/>
  </sheetPr>
  <dimension ref="A1:P733"/>
  <sheetViews>
    <sheetView zoomScaleNormal="100" workbookViewId="0">
      <pane ySplit="1" topLeftCell="A2" activePane="bottomLeft" state="frozen"/>
      <selection pane="bottomLeft" activeCell="A7" sqref="A7:K8"/>
    </sheetView>
  </sheetViews>
  <sheetFormatPr defaultColWidth="0" defaultRowHeight="12.5" x14ac:dyDescent="0.25"/>
  <cols>
    <col min="1" max="1" width="40.81640625" customWidth="1"/>
    <col min="2" max="4" width="8.7265625" customWidth="1"/>
    <col min="5" max="5" width="8.81640625" customWidth="1"/>
    <col min="6" max="8" width="8.7265625" customWidth="1"/>
    <col min="9" max="9" width="27.1796875" customWidth="1"/>
    <col min="10" max="10" width="8.7265625" customWidth="1"/>
    <col min="11" max="11" width="21.54296875" customWidth="1"/>
    <col min="12" max="12" width="8.81640625" style="33" customWidth="1"/>
    <col min="13" max="16" width="8.81640625" style="33" hidden="1" customWidth="1"/>
    <col min="17" max="16384" width="8.7265625" hidden="1"/>
  </cols>
  <sheetData>
    <row r="1" spans="1:16" s="45" customFormat="1" ht="18" customHeight="1" x14ac:dyDescent="0.4">
      <c r="A1" s="48" t="s">
        <v>1150</v>
      </c>
      <c r="B1" s="48"/>
      <c r="C1" s="48"/>
      <c r="D1" s="48"/>
      <c r="E1" s="48"/>
      <c r="F1" s="48"/>
      <c r="G1" s="48"/>
      <c r="H1" s="48"/>
      <c r="I1" s="48"/>
      <c r="J1" s="48"/>
      <c r="K1" s="48"/>
      <c r="L1" s="90"/>
      <c r="M1" s="67"/>
      <c r="N1" s="67"/>
      <c r="O1" s="67"/>
      <c r="P1" s="67"/>
    </row>
    <row r="2" spans="1:16" s="67" customFormat="1" ht="16.5" customHeight="1" x14ac:dyDescent="0.35">
      <c r="A2" s="91" t="str">
        <f>'Applicant Info and References'!B2</f>
        <v>800 MW Docket</v>
      </c>
      <c r="C2" s="92"/>
    </row>
    <row r="3" spans="1:16" s="67" customFormat="1" ht="9.65" customHeight="1" x14ac:dyDescent="0.35">
      <c r="A3" s="91"/>
      <c r="C3" s="92"/>
    </row>
    <row r="4" spans="1:16" s="67" customFormat="1" ht="16.5" customHeight="1" x14ac:dyDescent="0.35">
      <c r="A4" s="758" t="s">
        <v>1151</v>
      </c>
      <c r="B4" s="759"/>
      <c r="C4" s="759"/>
      <c r="D4" s="759"/>
      <c r="E4" s="759"/>
      <c r="F4" s="759"/>
      <c r="G4" s="759"/>
      <c r="H4" s="759"/>
      <c r="I4" s="759"/>
      <c r="J4" s="759"/>
      <c r="K4" s="760"/>
    </row>
    <row r="5" spans="1:16" s="67" customFormat="1" ht="14.25" customHeight="1" x14ac:dyDescent="0.35">
      <c r="A5" s="761"/>
      <c r="B5" s="762"/>
      <c r="C5" s="762"/>
      <c r="D5" s="762"/>
      <c r="E5" s="762"/>
      <c r="F5" s="762"/>
      <c r="G5" s="762"/>
      <c r="H5" s="762"/>
      <c r="I5" s="762"/>
      <c r="J5" s="762"/>
      <c r="K5" s="763"/>
    </row>
    <row r="6" spans="1:16" s="67" customFormat="1" ht="16.5" customHeight="1" x14ac:dyDescent="0.35">
      <c r="A6" s="91"/>
      <c r="C6" s="92"/>
    </row>
    <row r="7" spans="1:16" s="33" customFormat="1" x14ac:dyDescent="0.25">
      <c r="A7" s="789" t="s">
        <v>1152</v>
      </c>
      <c r="B7" s="789"/>
      <c r="C7" s="789"/>
      <c r="D7" s="789"/>
      <c r="E7" s="789"/>
      <c r="F7" s="789"/>
      <c r="G7" s="789"/>
      <c r="H7" s="789"/>
      <c r="I7" s="789"/>
      <c r="J7" s="789"/>
      <c r="K7" s="789"/>
    </row>
    <row r="8" spans="1:16" s="33" customFormat="1" x14ac:dyDescent="0.25">
      <c r="A8" s="789"/>
      <c r="B8" s="789"/>
      <c r="C8" s="789"/>
      <c r="D8" s="789"/>
      <c r="E8" s="789"/>
      <c r="F8" s="789"/>
      <c r="G8" s="789"/>
      <c r="H8" s="789"/>
      <c r="I8" s="789"/>
      <c r="J8" s="789"/>
      <c r="K8" s="789"/>
    </row>
    <row r="9" spans="1:16" s="33" customFormat="1" x14ac:dyDescent="0.25"/>
    <row r="10" spans="1:16" s="33" customFormat="1" ht="53.15" customHeight="1" x14ac:dyDescent="0.3">
      <c r="A10" s="99" t="s">
        <v>1153</v>
      </c>
      <c r="B10" s="985" t="s">
        <v>1154</v>
      </c>
      <c r="C10" s="985"/>
      <c r="D10" s="985"/>
      <c r="E10" s="985"/>
      <c r="F10" s="985" t="s">
        <v>1155</v>
      </c>
      <c r="G10" s="985"/>
      <c r="H10" s="985"/>
      <c r="I10" s="985"/>
      <c r="J10" s="990" t="s">
        <v>1156</v>
      </c>
      <c r="K10" s="991"/>
    </row>
    <row r="11" spans="1:16" s="33" customFormat="1" ht="20.149999999999999" customHeight="1" x14ac:dyDescent="0.25">
      <c r="A11" s="100"/>
      <c r="B11" s="986"/>
      <c r="C11" s="986"/>
      <c r="D11" s="986"/>
      <c r="E11" s="986"/>
      <c r="F11" s="963"/>
      <c r="G11" s="989"/>
      <c r="H11" s="989"/>
      <c r="I11" s="964"/>
      <c r="J11" s="963"/>
      <c r="K11" s="964"/>
    </row>
    <row r="12" spans="1:16" s="33" customFormat="1" ht="20.149999999999999" customHeight="1" x14ac:dyDescent="0.25">
      <c r="A12" s="101"/>
      <c r="B12" s="986"/>
      <c r="C12" s="986"/>
      <c r="D12" s="986"/>
      <c r="E12" s="986"/>
      <c r="F12" s="963"/>
      <c r="G12" s="989"/>
      <c r="H12" s="989"/>
      <c r="I12" s="964"/>
      <c r="J12" s="963"/>
      <c r="K12" s="964"/>
    </row>
    <row r="13" spans="1:16" s="33" customFormat="1" ht="20.149999999999999" customHeight="1" x14ac:dyDescent="0.25">
      <c r="A13" s="101"/>
      <c r="B13" s="986"/>
      <c r="C13" s="986"/>
      <c r="D13" s="986"/>
      <c r="E13" s="986"/>
      <c r="F13" s="963"/>
      <c r="G13" s="989"/>
      <c r="H13" s="989"/>
      <c r="I13" s="964"/>
      <c r="J13" s="963"/>
      <c r="K13" s="964"/>
    </row>
    <row r="14" spans="1:16" s="33" customFormat="1" ht="20.149999999999999" customHeight="1" x14ac:dyDescent="0.25">
      <c r="A14" s="101"/>
      <c r="B14" s="986"/>
      <c r="C14" s="986"/>
      <c r="D14" s="986"/>
      <c r="E14" s="986"/>
      <c r="F14" s="963"/>
      <c r="G14" s="989"/>
      <c r="H14" s="989"/>
      <c r="I14" s="964"/>
      <c r="J14" s="963"/>
      <c r="K14" s="964"/>
    </row>
    <row r="15" spans="1:16" s="33" customFormat="1" ht="20.149999999999999" customHeight="1" x14ac:dyDescent="0.25">
      <c r="A15" s="101"/>
      <c r="B15" s="986"/>
      <c r="C15" s="986"/>
      <c r="D15" s="986"/>
      <c r="E15" s="986"/>
      <c r="F15" s="963"/>
      <c r="G15" s="989"/>
      <c r="H15" s="989"/>
      <c r="I15" s="964"/>
      <c r="J15" s="963"/>
      <c r="K15" s="964"/>
    </row>
    <row r="16" spans="1:16" s="33" customFormat="1" ht="20.149999999999999" customHeight="1" x14ac:dyDescent="0.25">
      <c r="A16" s="100"/>
      <c r="B16" s="986"/>
      <c r="C16" s="986"/>
      <c r="D16" s="986"/>
      <c r="E16" s="986"/>
      <c r="F16" s="963"/>
      <c r="G16" s="989"/>
      <c r="H16" s="989"/>
      <c r="I16" s="964"/>
      <c r="J16" s="963"/>
      <c r="K16" s="964"/>
    </row>
    <row r="17" spans="1:11" s="33" customFormat="1" ht="20.149999999999999" customHeight="1" x14ac:dyDescent="0.25">
      <c r="A17" s="101"/>
      <c r="B17" s="986"/>
      <c r="C17" s="986"/>
      <c r="D17" s="986"/>
      <c r="E17" s="986"/>
      <c r="F17" s="963"/>
      <c r="G17" s="989"/>
      <c r="H17" s="989"/>
      <c r="I17" s="964"/>
      <c r="J17" s="963"/>
      <c r="K17" s="964"/>
    </row>
    <row r="18" spans="1:11" s="33" customFormat="1" ht="20.149999999999999" customHeight="1" x14ac:dyDescent="0.25">
      <c r="A18" s="101"/>
      <c r="B18" s="987"/>
      <c r="C18" s="988"/>
      <c r="D18" s="988"/>
      <c r="E18" s="988"/>
      <c r="F18" s="963"/>
      <c r="G18" s="989"/>
      <c r="H18" s="989"/>
      <c r="I18" s="964"/>
      <c r="J18" s="963"/>
      <c r="K18" s="964"/>
    </row>
    <row r="19" spans="1:11" s="33" customFormat="1" ht="20.149999999999999" customHeight="1" x14ac:dyDescent="0.25">
      <c r="A19" s="100"/>
      <c r="B19" s="987"/>
      <c r="C19" s="988"/>
      <c r="D19" s="988"/>
      <c r="E19" s="988"/>
      <c r="F19" s="963"/>
      <c r="G19" s="989"/>
      <c r="H19" s="989"/>
      <c r="I19" s="964"/>
      <c r="J19" s="963"/>
      <c r="K19" s="964"/>
    </row>
    <row r="20" spans="1:11" s="33" customFormat="1" ht="20.149999999999999" customHeight="1" x14ac:dyDescent="0.25">
      <c r="A20" s="101"/>
      <c r="B20" s="987"/>
      <c r="C20" s="988"/>
      <c r="D20" s="988"/>
      <c r="E20" s="988"/>
      <c r="F20" s="963"/>
      <c r="G20" s="989"/>
      <c r="H20" s="989"/>
      <c r="I20" s="964"/>
      <c r="J20" s="963"/>
      <c r="K20" s="964"/>
    </row>
    <row r="21" spans="1:11" s="33" customFormat="1" ht="20.149999999999999" customHeight="1" x14ac:dyDescent="0.25">
      <c r="A21" s="101"/>
      <c r="B21" s="987"/>
      <c r="C21" s="988"/>
      <c r="D21" s="988"/>
      <c r="E21" s="988"/>
      <c r="F21" s="963"/>
      <c r="G21" s="989"/>
      <c r="H21" s="989"/>
      <c r="I21" s="964"/>
      <c r="J21" s="963"/>
      <c r="K21" s="964"/>
    </row>
    <row r="22" spans="1:11" s="33" customFormat="1" ht="20.149999999999999" customHeight="1" x14ac:dyDescent="0.25">
      <c r="A22" s="101"/>
      <c r="B22" s="987"/>
      <c r="C22" s="988"/>
      <c r="D22" s="988"/>
      <c r="E22" s="988"/>
      <c r="F22" s="963"/>
      <c r="G22" s="989"/>
      <c r="H22" s="989"/>
      <c r="I22" s="964"/>
      <c r="J22" s="963"/>
      <c r="K22" s="964"/>
    </row>
    <row r="23" spans="1:11" s="33" customFormat="1" ht="20.149999999999999" customHeight="1" x14ac:dyDescent="0.25">
      <c r="A23" s="101"/>
      <c r="B23" s="987"/>
      <c r="C23" s="988"/>
      <c r="D23" s="988"/>
      <c r="E23" s="988"/>
      <c r="F23" s="963"/>
      <c r="G23" s="989"/>
      <c r="H23" s="989"/>
      <c r="I23" s="964"/>
      <c r="J23" s="963"/>
      <c r="K23" s="964"/>
    </row>
    <row r="24" spans="1:11" s="33" customFormat="1" ht="20.149999999999999" customHeight="1" x14ac:dyDescent="0.25">
      <c r="A24" s="101"/>
      <c r="B24" s="987"/>
      <c r="C24" s="988"/>
      <c r="D24" s="988"/>
      <c r="E24" s="988"/>
      <c r="F24" s="963"/>
      <c r="G24" s="989"/>
      <c r="H24" s="989"/>
      <c r="I24" s="964"/>
      <c r="J24" s="963"/>
      <c r="K24" s="964"/>
    </row>
    <row r="25" spans="1:11" s="33" customFormat="1" ht="20.149999999999999" customHeight="1" x14ac:dyDescent="0.25">
      <c r="A25" s="101"/>
      <c r="B25" s="987"/>
      <c r="C25" s="988"/>
      <c r="D25" s="988"/>
      <c r="E25" s="988"/>
      <c r="F25" s="963"/>
      <c r="G25" s="989"/>
      <c r="H25" s="989"/>
      <c r="I25" s="964"/>
      <c r="J25" s="963"/>
      <c r="K25" s="964"/>
    </row>
    <row r="26" spans="1:11" s="33" customFormat="1" ht="20.149999999999999" customHeight="1" x14ac:dyDescent="0.25">
      <c r="A26" s="101"/>
      <c r="B26" s="987"/>
      <c r="C26" s="988"/>
      <c r="D26" s="988"/>
      <c r="E26" s="988"/>
      <c r="F26" s="963"/>
      <c r="G26" s="989"/>
      <c r="H26" s="989"/>
      <c r="I26" s="964"/>
      <c r="J26" s="963"/>
      <c r="K26" s="964"/>
    </row>
    <row r="27" spans="1:11" s="33" customFormat="1" x14ac:dyDescent="0.25"/>
    <row r="28" spans="1:11" s="33" customFormat="1" x14ac:dyDescent="0.25"/>
    <row r="29" spans="1:11" s="33" customFormat="1" x14ac:dyDescent="0.25"/>
    <row r="30" spans="1:11" s="33" customFormat="1" x14ac:dyDescent="0.25"/>
    <row r="31" spans="1:11" s="33" customFormat="1" x14ac:dyDescent="0.25"/>
    <row r="32" spans="1:11" s="33" customFormat="1" x14ac:dyDescent="0.25"/>
    <row r="33" s="33" customFormat="1" x14ac:dyDescent="0.25"/>
    <row r="34" s="33" customFormat="1" x14ac:dyDescent="0.25"/>
    <row r="35" s="33" customFormat="1" x14ac:dyDescent="0.25"/>
    <row r="36" s="33" customFormat="1" x14ac:dyDescent="0.25"/>
    <row r="37" s="33" customFormat="1" x14ac:dyDescent="0.25"/>
    <row r="38" s="33" customFormat="1" x14ac:dyDescent="0.25"/>
    <row r="39" s="33" customFormat="1" x14ac:dyDescent="0.25"/>
    <row r="40" s="33" customFormat="1" x14ac:dyDescent="0.25"/>
    <row r="41" s="33" customFormat="1" x14ac:dyDescent="0.25"/>
    <row r="42" s="33" customFormat="1" x14ac:dyDescent="0.25"/>
    <row r="43" s="33" customFormat="1" x14ac:dyDescent="0.25"/>
    <row r="44" s="33" customFormat="1" x14ac:dyDescent="0.25"/>
    <row r="45" s="33" customFormat="1" x14ac:dyDescent="0.25"/>
    <row r="46" s="33" customFormat="1" x14ac:dyDescent="0.25"/>
    <row r="47" s="33" customFormat="1" x14ac:dyDescent="0.25"/>
    <row r="48" s="33" customFormat="1" x14ac:dyDescent="0.25"/>
    <row r="49" s="33" customFormat="1" x14ac:dyDescent="0.25"/>
    <row r="50" s="33" customFormat="1" x14ac:dyDescent="0.25"/>
    <row r="51" s="33" customFormat="1" x14ac:dyDescent="0.25"/>
    <row r="52" s="33" customFormat="1" x14ac:dyDescent="0.25"/>
    <row r="53" s="33" customFormat="1" x14ac:dyDescent="0.25"/>
    <row r="54" s="33" customFormat="1" x14ac:dyDescent="0.25"/>
    <row r="55" s="33" customFormat="1" x14ac:dyDescent="0.25"/>
    <row r="56" s="33" customFormat="1" x14ac:dyDescent="0.25"/>
    <row r="57" s="33" customFormat="1" x14ac:dyDescent="0.25"/>
    <row r="58" s="33" customFormat="1" x14ac:dyDescent="0.25"/>
    <row r="59" s="33" customFormat="1" x14ac:dyDescent="0.25"/>
    <row r="60" s="33" customFormat="1" x14ac:dyDescent="0.25"/>
    <row r="61" s="33" customFormat="1" x14ac:dyDescent="0.25"/>
    <row r="62" s="33" customFormat="1" x14ac:dyDescent="0.25"/>
    <row r="63" s="33" customFormat="1" x14ac:dyDescent="0.25"/>
    <row r="64" s="33" customFormat="1" x14ac:dyDescent="0.25"/>
    <row r="65" s="33" customFormat="1" x14ac:dyDescent="0.25"/>
    <row r="66" s="33" customFormat="1" x14ac:dyDescent="0.25"/>
    <row r="67" s="33" customFormat="1" x14ac:dyDescent="0.25"/>
    <row r="68" s="33" customFormat="1" x14ac:dyDescent="0.25"/>
    <row r="69" s="33" customFormat="1" x14ac:dyDescent="0.25"/>
    <row r="70" s="33" customFormat="1" x14ac:dyDescent="0.25"/>
    <row r="71" s="33" customFormat="1" x14ac:dyDescent="0.25"/>
    <row r="72" s="33" customFormat="1" x14ac:dyDescent="0.25"/>
    <row r="73" s="33" customFormat="1" x14ac:dyDescent="0.25"/>
    <row r="74" s="33" customFormat="1" x14ac:dyDescent="0.25"/>
    <row r="75" s="33" customFormat="1" x14ac:dyDescent="0.25"/>
    <row r="76" s="33" customFormat="1" x14ac:dyDescent="0.25"/>
    <row r="77" s="33" customFormat="1" x14ac:dyDescent="0.25"/>
    <row r="78" s="33" customFormat="1" x14ac:dyDescent="0.25"/>
    <row r="79" s="33" customFormat="1" x14ac:dyDescent="0.25"/>
    <row r="80" s="33" customFormat="1" x14ac:dyDescent="0.25"/>
    <row r="81" s="33" customFormat="1" x14ac:dyDescent="0.25"/>
    <row r="82" s="33" customFormat="1" x14ac:dyDescent="0.25"/>
    <row r="83" s="33" customFormat="1" x14ac:dyDescent="0.25"/>
    <row r="84" s="33" customFormat="1" x14ac:dyDescent="0.25"/>
    <row r="85" s="33" customFormat="1" x14ac:dyDescent="0.25"/>
    <row r="86" s="33" customFormat="1" x14ac:dyDescent="0.25"/>
    <row r="87" s="33" customFormat="1" x14ac:dyDescent="0.25"/>
    <row r="88" s="33" customFormat="1" x14ac:dyDescent="0.25"/>
    <row r="89" s="33" customFormat="1" x14ac:dyDescent="0.25"/>
    <row r="90" s="33" customFormat="1" x14ac:dyDescent="0.25"/>
    <row r="91" s="33" customFormat="1" x14ac:dyDescent="0.25"/>
    <row r="92" s="33" customFormat="1" x14ac:dyDescent="0.25"/>
    <row r="93" s="33" customFormat="1" x14ac:dyDescent="0.25"/>
    <row r="94" s="33" customFormat="1" x14ac:dyDescent="0.25"/>
    <row r="95" s="33" customFormat="1" x14ac:dyDescent="0.25"/>
    <row r="96" s="33" customFormat="1" x14ac:dyDescent="0.25"/>
    <row r="97" s="33" customFormat="1" x14ac:dyDescent="0.25"/>
    <row r="98" s="33" customFormat="1" x14ac:dyDescent="0.25"/>
    <row r="99" s="33" customFormat="1" x14ac:dyDescent="0.25"/>
    <row r="100" s="33" customFormat="1" x14ac:dyDescent="0.25"/>
    <row r="101" s="33" customFormat="1" x14ac:dyDescent="0.25"/>
    <row r="102" s="33" customFormat="1" x14ac:dyDescent="0.25"/>
    <row r="103" s="33" customFormat="1" x14ac:dyDescent="0.25"/>
    <row r="104" s="33" customFormat="1" x14ac:dyDescent="0.25"/>
    <row r="105" s="33" customFormat="1" x14ac:dyDescent="0.25"/>
    <row r="106" s="33" customFormat="1" x14ac:dyDescent="0.25"/>
    <row r="107" s="33" customFormat="1" x14ac:dyDescent="0.25"/>
    <row r="108" s="33" customFormat="1" x14ac:dyDescent="0.25"/>
    <row r="109" s="33" customFormat="1" x14ac:dyDescent="0.25"/>
    <row r="110" s="33" customFormat="1" x14ac:dyDescent="0.25"/>
    <row r="111" s="33" customFormat="1" x14ac:dyDescent="0.25"/>
    <row r="112" s="33" customFormat="1" x14ac:dyDescent="0.25"/>
    <row r="113" s="33" customFormat="1" x14ac:dyDescent="0.25"/>
    <row r="114" s="33" customFormat="1" x14ac:dyDescent="0.25"/>
    <row r="115" s="33" customFormat="1" x14ac:dyDescent="0.25"/>
    <row r="116" s="33" customFormat="1" x14ac:dyDescent="0.25"/>
    <row r="117" s="33" customFormat="1" x14ac:dyDescent="0.25"/>
    <row r="118" s="33" customFormat="1" x14ac:dyDescent="0.25"/>
    <row r="119" s="33" customFormat="1" x14ac:dyDescent="0.25"/>
    <row r="120" s="33" customFormat="1" x14ac:dyDescent="0.25"/>
    <row r="121" s="33" customFormat="1" x14ac:dyDescent="0.25"/>
    <row r="122" s="33" customFormat="1" x14ac:dyDescent="0.25"/>
    <row r="123" s="33" customFormat="1" x14ac:dyDescent="0.25"/>
    <row r="124" s="33" customFormat="1" x14ac:dyDescent="0.25"/>
    <row r="125" s="33" customFormat="1" x14ac:dyDescent="0.25"/>
    <row r="126" s="33" customFormat="1" x14ac:dyDescent="0.25"/>
    <row r="127" s="33" customFormat="1" x14ac:dyDescent="0.25"/>
    <row r="128" s="33" customFormat="1" x14ac:dyDescent="0.25"/>
    <row r="129" s="33" customFormat="1" x14ac:dyDescent="0.25"/>
    <row r="130" s="33" customFormat="1" x14ac:dyDescent="0.25"/>
    <row r="131" s="33" customFormat="1" x14ac:dyDescent="0.25"/>
    <row r="132" s="33" customFormat="1" x14ac:dyDescent="0.25"/>
    <row r="133" s="33" customFormat="1" x14ac:dyDescent="0.25"/>
    <row r="134" s="33" customFormat="1" x14ac:dyDescent="0.25"/>
    <row r="135" s="33" customFormat="1" x14ac:dyDescent="0.25"/>
    <row r="136" s="33" customFormat="1" x14ac:dyDescent="0.25"/>
    <row r="137" s="33" customFormat="1" x14ac:dyDescent="0.25"/>
    <row r="138" s="33" customFormat="1" x14ac:dyDescent="0.25"/>
    <row r="139" s="33" customFormat="1" x14ac:dyDescent="0.25"/>
    <row r="140" s="33" customFormat="1" x14ac:dyDescent="0.25"/>
    <row r="141" s="33" customFormat="1" x14ac:dyDescent="0.25"/>
    <row r="142" s="33" customFormat="1" x14ac:dyDescent="0.25"/>
    <row r="143" s="33" customFormat="1" x14ac:dyDescent="0.25"/>
    <row r="144" s="33" customFormat="1" x14ac:dyDescent="0.25"/>
    <row r="145" s="33" customFormat="1" x14ac:dyDescent="0.25"/>
    <row r="146" s="33" customFormat="1" x14ac:dyDescent="0.25"/>
    <row r="147" s="33" customFormat="1" x14ac:dyDescent="0.25"/>
    <row r="148" s="33" customFormat="1" x14ac:dyDescent="0.25"/>
    <row r="149" s="33" customFormat="1" x14ac:dyDescent="0.25"/>
    <row r="150" s="33" customFormat="1" x14ac:dyDescent="0.25"/>
    <row r="151" s="33" customFormat="1" x14ac:dyDescent="0.25"/>
    <row r="152" s="33" customFormat="1" x14ac:dyDescent="0.25"/>
    <row r="153" s="33" customFormat="1" x14ac:dyDescent="0.25"/>
    <row r="154" s="33" customFormat="1" x14ac:dyDescent="0.25"/>
    <row r="155" s="33" customFormat="1" x14ac:dyDescent="0.25"/>
    <row r="156" s="33" customFormat="1" x14ac:dyDescent="0.25"/>
    <row r="157" s="33" customFormat="1" x14ac:dyDescent="0.25"/>
    <row r="158" s="33" customFormat="1" x14ac:dyDescent="0.25"/>
    <row r="159" s="33" customFormat="1" x14ac:dyDescent="0.25"/>
    <row r="160" s="33" customFormat="1" x14ac:dyDescent="0.25"/>
    <row r="161" s="33" customFormat="1" x14ac:dyDescent="0.25"/>
    <row r="162" s="33" customFormat="1" x14ac:dyDescent="0.25"/>
    <row r="163" s="33" customFormat="1" x14ac:dyDescent="0.25"/>
    <row r="164" s="33" customFormat="1" x14ac:dyDescent="0.25"/>
    <row r="165" s="33" customFormat="1" x14ac:dyDescent="0.25"/>
    <row r="166" s="33" customFormat="1" x14ac:dyDescent="0.25"/>
    <row r="167" s="33" customFormat="1" x14ac:dyDescent="0.25"/>
    <row r="168" s="33" customFormat="1" x14ac:dyDescent="0.25"/>
    <row r="169" s="33" customFormat="1" x14ac:dyDescent="0.25"/>
    <row r="170" s="33" customFormat="1" x14ac:dyDescent="0.25"/>
    <row r="171" s="33" customFormat="1" x14ac:dyDescent="0.25"/>
    <row r="172" s="33" customFormat="1" x14ac:dyDescent="0.25"/>
    <row r="173" s="33" customFormat="1" x14ac:dyDescent="0.25"/>
    <row r="174" s="33" customFormat="1" x14ac:dyDescent="0.25"/>
    <row r="175" s="33" customFormat="1" x14ac:dyDescent="0.25"/>
    <row r="176" s="33" customFormat="1" x14ac:dyDescent="0.25"/>
    <row r="177" s="33" customFormat="1" x14ac:dyDescent="0.25"/>
    <row r="178" s="33" customFormat="1" x14ac:dyDescent="0.25"/>
    <row r="179" s="33" customFormat="1" x14ac:dyDescent="0.25"/>
    <row r="180" s="33" customFormat="1" x14ac:dyDescent="0.25"/>
    <row r="181" s="33" customFormat="1" x14ac:dyDescent="0.25"/>
    <row r="182" s="33" customFormat="1" x14ac:dyDescent="0.25"/>
    <row r="183" s="33" customFormat="1" x14ac:dyDescent="0.25"/>
    <row r="184" s="33" customFormat="1" x14ac:dyDescent="0.25"/>
    <row r="185" s="33" customFormat="1" x14ac:dyDescent="0.25"/>
    <row r="186" s="33" customFormat="1" x14ac:dyDescent="0.25"/>
    <row r="187" s="33" customFormat="1" x14ac:dyDescent="0.25"/>
    <row r="188" s="33" customFormat="1" x14ac:dyDescent="0.25"/>
    <row r="189" s="33" customFormat="1" x14ac:dyDescent="0.25"/>
    <row r="190" s="33" customFormat="1" x14ac:dyDescent="0.25"/>
    <row r="191" s="33" customFormat="1" x14ac:dyDescent="0.25"/>
    <row r="192" s="33" customFormat="1" x14ac:dyDescent="0.25"/>
    <row r="193" s="33" customFormat="1" x14ac:dyDescent="0.25"/>
    <row r="194" s="33" customFormat="1" x14ac:dyDescent="0.25"/>
    <row r="195" s="33" customFormat="1" x14ac:dyDescent="0.25"/>
    <row r="196" s="33" customFormat="1" x14ac:dyDescent="0.25"/>
    <row r="197" s="33" customFormat="1" x14ac:dyDescent="0.25"/>
    <row r="198" s="33" customFormat="1" x14ac:dyDescent="0.25"/>
    <row r="199" s="33" customFormat="1" x14ac:dyDescent="0.25"/>
    <row r="200" s="33" customFormat="1" x14ac:dyDescent="0.25"/>
    <row r="201" s="33" customFormat="1" x14ac:dyDescent="0.25"/>
    <row r="202" s="33" customFormat="1" x14ac:dyDescent="0.25"/>
    <row r="203" s="33" customFormat="1" x14ac:dyDescent="0.25"/>
    <row r="204" s="33" customFormat="1" x14ac:dyDescent="0.25"/>
    <row r="205" s="33" customFormat="1" x14ac:dyDescent="0.25"/>
    <row r="206" s="33" customFormat="1" x14ac:dyDescent="0.25"/>
    <row r="207" s="33" customFormat="1" x14ac:dyDescent="0.25"/>
    <row r="208" s="33" customFormat="1" x14ac:dyDescent="0.25"/>
    <row r="209" s="33" customFormat="1" x14ac:dyDescent="0.25"/>
    <row r="210" s="33" customFormat="1" x14ac:dyDescent="0.25"/>
    <row r="211" s="33" customFormat="1" x14ac:dyDescent="0.25"/>
    <row r="212" s="33" customFormat="1" x14ac:dyDescent="0.25"/>
    <row r="213" s="33" customFormat="1" x14ac:dyDescent="0.25"/>
    <row r="214" s="33" customFormat="1" x14ac:dyDescent="0.25"/>
    <row r="215" s="33" customFormat="1" x14ac:dyDescent="0.25"/>
    <row r="216" s="33" customFormat="1" x14ac:dyDescent="0.25"/>
    <row r="217" s="33" customFormat="1" x14ac:dyDescent="0.25"/>
    <row r="218" s="33" customFormat="1" x14ac:dyDescent="0.25"/>
    <row r="219" s="33" customFormat="1" x14ac:dyDescent="0.25"/>
    <row r="220" s="33" customFormat="1" x14ac:dyDescent="0.25"/>
    <row r="221" s="33" customFormat="1" x14ac:dyDescent="0.25"/>
    <row r="222" s="33" customFormat="1" x14ac:dyDescent="0.25"/>
    <row r="223" s="33" customFormat="1" x14ac:dyDescent="0.25"/>
    <row r="224" s="33" customFormat="1" x14ac:dyDescent="0.25"/>
    <row r="225" s="33" customFormat="1" x14ac:dyDescent="0.25"/>
    <row r="226" s="33" customFormat="1" x14ac:dyDescent="0.25"/>
    <row r="227" s="33" customFormat="1" x14ac:dyDescent="0.25"/>
    <row r="228" s="33" customFormat="1" x14ac:dyDescent="0.25"/>
    <row r="229" s="33" customFormat="1" x14ac:dyDescent="0.25"/>
    <row r="230" s="33" customFormat="1" x14ac:dyDescent="0.25"/>
    <row r="231" s="33" customFormat="1" x14ac:dyDescent="0.25"/>
    <row r="232" s="33" customFormat="1" x14ac:dyDescent="0.25"/>
    <row r="233" s="33" customFormat="1" x14ac:dyDescent="0.25"/>
    <row r="234" s="33" customFormat="1" x14ac:dyDescent="0.25"/>
    <row r="235" s="33" customFormat="1" x14ac:dyDescent="0.25"/>
    <row r="236" s="33" customFormat="1" x14ac:dyDescent="0.25"/>
    <row r="237" s="33" customFormat="1" x14ac:dyDescent="0.25"/>
    <row r="238" s="33" customFormat="1" x14ac:dyDescent="0.25"/>
    <row r="239" s="33" customFormat="1" x14ac:dyDescent="0.25"/>
    <row r="240" s="33" customFormat="1" x14ac:dyDescent="0.25"/>
    <row r="241" s="33" customFormat="1" x14ac:dyDescent="0.25"/>
    <row r="242" s="33" customFormat="1" x14ac:dyDescent="0.25"/>
    <row r="243" s="33" customFormat="1" x14ac:dyDescent="0.25"/>
    <row r="244" s="33" customFormat="1" x14ac:dyDescent="0.25"/>
    <row r="245" s="33" customFormat="1" x14ac:dyDescent="0.25"/>
    <row r="246" s="33" customFormat="1" x14ac:dyDescent="0.25"/>
    <row r="247" s="33" customFormat="1" x14ac:dyDescent="0.25"/>
    <row r="248" s="33" customFormat="1" x14ac:dyDescent="0.25"/>
    <row r="249" s="33" customFormat="1" x14ac:dyDescent="0.25"/>
    <row r="250" s="33" customFormat="1" x14ac:dyDescent="0.25"/>
    <row r="251" s="33" customFormat="1" x14ac:dyDescent="0.25"/>
    <row r="252" s="33" customFormat="1" x14ac:dyDescent="0.25"/>
    <row r="253" s="33" customFormat="1" x14ac:dyDescent="0.25"/>
    <row r="254" s="33" customFormat="1" x14ac:dyDescent="0.25"/>
    <row r="255" s="33" customFormat="1" x14ac:dyDescent="0.25"/>
    <row r="256" s="33" customFormat="1" x14ac:dyDescent="0.25"/>
    <row r="257" s="33" customFormat="1" x14ac:dyDescent="0.25"/>
    <row r="258" s="33" customFormat="1" x14ac:dyDescent="0.25"/>
    <row r="259" s="33" customFormat="1" x14ac:dyDescent="0.25"/>
    <row r="260" s="33" customFormat="1" x14ac:dyDescent="0.25"/>
    <row r="261" s="33" customFormat="1" x14ac:dyDescent="0.25"/>
    <row r="262" s="33" customFormat="1" x14ac:dyDescent="0.25"/>
    <row r="263" s="33" customFormat="1" x14ac:dyDescent="0.25"/>
    <row r="264" s="33" customFormat="1" x14ac:dyDescent="0.25"/>
    <row r="265" s="33" customFormat="1" x14ac:dyDescent="0.25"/>
    <row r="266" s="33" customFormat="1" x14ac:dyDescent="0.25"/>
    <row r="267" s="33" customFormat="1" x14ac:dyDescent="0.25"/>
    <row r="268" s="33" customFormat="1" x14ac:dyDescent="0.25"/>
    <row r="269" s="33" customFormat="1" x14ac:dyDescent="0.25"/>
    <row r="270" s="33" customFormat="1" x14ac:dyDescent="0.25"/>
    <row r="271" s="33" customFormat="1" x14ac:dyDescent="0.25"/>
    <row r="272" s="33" customFormat="1" x14ac:dyDescent="0.25"/>
    <row r="273" s="33" customFormat="1" x14ac:dyDescent="0.25"/>
    <row r="274" s="33" customFormat="1" x14ac:dyDescent="0.25"/>
    <row r="275" s="33" customFormat="1" x14ac:dyDescent="0.25"/>
    <row r="276" s="33" customFormat="1" x14ac:dyDescent="0.25"/>
    <row r="277" s="33" customFormat="1" x14ac:dyDescent="0.25"/>
    <row r="278" s="33" customFormat="1" x14ac:dyDescent="0.25"/>
    <row r="279" s="33" customFormat="1" x14ac:dyDescent="0.25"/>
    <row r="280" s="33" customFormat="1" x14ac:dyDescent="0.25"/>
    <row r="281" s="33" customFormat="1" x14ac:dyDescent="0.25"/>
    <row r="282" s="33" customFormat="1" x14ac:dyDescent="0.25"/>
    <row r="283" s="33" customFormat="1" x14ac:dyDescent="0.25"/>
    <row r="284" s="33" customFormat="1" x14ac:dyDescent="0.25"/>
    <row r="285" s="33" customFormat="1" x14ac:dyDescent="0.25"/>
    <row r="286" s="33" customFormat="1" x14ac:dyDescent="0.25"/>
    <row r="287" s="33" customFormat="1" x14ac:dyDescent="0.25"/>
    <row r="288" s="33" customFormat="1" x14ac:dyDescent="0.25"/>
    <row r="289" s="33" customFormat="1" x14ac:dyDescent="0.25"/>
    <row r="290" s="33" customFormat="1" x14ac:dyDescent="0.25"/>
    <row r="291" s="33" customFormat="1" x14ac:dyDescent="0.25"/>
    <row r="292" s="33" customFormat="1" x14ac:dyDescent="0.25"/>
    <row r="293" s="33" customFormat="1" x14ac:dyDescent="0.25"/>
    <row r="294" s="33" customFormat="1" x14ac:dyDescent="0.25"/>
    <row r="295" s="33" customFormat="1" x14ac:dyDescent="0.25"/>
    <row r="296" s="33" customFormat="1" x14ac:dyDescent="0.25"/>
    <row r="297" s="33" customFormat="1" x14ac:dyDescent="0.25"/>
    <row r="298" s="33" customFormat="1" x14ac:dyDescent="0.25"/>
    <row r="299" s="33" customFormat="1" x14ac:dyDescent="0.25"/>
    <row r="300" s="33" customFormat="1" x14ac:dyDescent="0.25"/>
    <row r="301" s="33" customFormat="1" x14ac:dyDescent="0.25"/>
    <row r="302" s="33" customFormat="1" x14ac:dyDescent="0.25"/>
    <row r="303" s="33" customFormat="1" x14ac:dyDescent="0.25"/>
    <row r="304" s="33" customFormat="1" x14ac:dyDescent="0.25"/>
    <row r="305" s="33" customFormat="1" x14ac:dyDescent="0.25"/>
    <row r="306" s="33" customFormat="1" x14ac:dyDescent="0.25"/>
    <row r="307" s="33" customFormat="1" x14ac:dyDescent="0.25"/>
    <row r="308" s="33" customFormat="1" x14ac:dyDescent="0.25"/>
    <row r="309" s="33" customFormat="1" x14ac:dyDescent="0.25"/>
    <row r="310" s="33" customFormat="1" x14ac:dyDescent="0.25"/>
    <row r="311" s="33" customFormat="1" x14ac:dyDescent="0.25"/>
    <row r="312" s="33" customFormat="1" x14ac:dyDescent="0.25"/>
    <row r="313" s="33" customFormat="1" x14ac:dyDescent="0.25"/>
    <row r="314" s="33" customFormat="1" x14ac:dyDescent="0.25"/>
    <row r="315" s="33" customFormat="1" x14ac:dyDescent="0.25"/>
    <row r="316" s="33" customFormat="1" x14ac:dyDescent="0.25"/>
    <row r="317" s="33" customFormat="1" x14ac:dyDescent="0.25"/>
    <row r="318" s="33" customFormat="1" x14ac:dyDescent="0.25"/>
    <row r="319" s="33" customFormat="1" x14ac:dyDescent="0.25"/>
    <row r="320" s="33" customFormat="1" x14ac:dyDescent="0.25"/>
    <row r="321" s="33" customFormat="1" x14ac:dyDescent="0.25"/>
    <row r="322" s="33" customFormat="1" x14ac:dyDescent="0.25"/>
    <row r="323" s="33" customFormat="1" x14ac:dyDescent="0.25"/>
    <row r="324" s="33" customFormat="1" x14ac:dyDescent="0.25"/>
    <row r="325" s="33" customFormat="1" x14ac:dyDescent="0.25"/>
    <row r="326" s="33" customFormat="1" x14ac:dyDescent="0.25"/>
    <row r="327" s="33" customFormat="1" x14ac:dyDescent="0.25"/>
    <row r="328" s="33" customFormat="1" x14ac:dyDescent="0.25"/>
    <row r="329" s="33" customFormat="1" x14ac:dyDescent="0.25"/>
    <row r="330" s="33" customFormat="1" x14ac:dyDescent="0.25"/>
    <row r="331" s="33" customFormat="1" x14ac:dyDescent="0.25"/>
    <row r="332" s="33" customFormat="1" x14ac:dyDescent="0.25"/>
    <row r="333" s="33" customFormat="1" x14ac:dyDescent="0.25"/>
    <row r="334" s="33" customFormat="1" x14ac:dyDescent="0.25"/>
    <row r="335" s="33" customFormat="1" x14ac:dyDescent="0.25"/>
    <row r="336" s="33" customFormat="1" x14ac:dyDescent="0.25"/>
    <row r="337" s="33" customFormat="1" x14ac:dyDescent="0.25"/>
    <row r="338" s="33" customFormat="1" x14ac:dyDescent="0.25"/>
    <row r="339" s="33" customFormat="1" x14ac:dyDescent="0.25"/>
    <row r="340" s="33" customFormat="1" x14ac:dyDescent="0.25"/>
    <row r="341" s="33" customFormat="1" x14ac:dyDescent="0.25"/>
    <row r="342" s="33" customFormat="1" x14ac:dyDescent="0.25"/>
    <row r="343" s="33" customFormat="1" x14ac:dyDescent="0.25"/>
    <row r="344" s="33" customFormat="1" x14ac:dyDescent="0.25"/>
    <row r="345" s="33" customFormat="1" x14ac:dyDescent="0.25"/>
    <row r="346" s="33" customFormat="1" x14ac:dyDescent="0.25"/>
    <row r="347" s="33" customFormat="1" x14ac:dyDescent="0.25"/>
    <row r="348" s="33" customFormat="1" x14ac:dyDescent="0.25"/>
    <row r="349" s="33" customFormat="1" x14ac:dyDescent="0.25"/>
    <row r="350" s="33" customFormat="1" x14ac:dyDescent="0.25"/>
    <row r="351" s="33" customFormat="1" x14ac:dyDescent="0.25"/>
    <row r="352" s="33" customFormat="1" x14ac:dyDescent="0.25"/>
    <row r="353" s="33" customFormat="1" x14ac:dyDescent="0.25"/>
    <row r="354" s="33" customFormat="1" x14ac:dyDescent="0.25"/>
    <row r="355" s="33" customFormat="1" x14ac:dyDescent="0.25"/>
    <row r="356" s="33" customFormat="1" x14ac:dyDescent="0.25"/>
    <row r="357" s="33" customFormat="1" x14ac:dyDescent="0.25"/>
    <row r="358" s="33" customFormat="1" x14ac:dyDescent="0.25"/>
    <row r="359" s="33" customFormat="1" x14ac:dyDescent="0.25"/>
    <row r="360" s="33" customFormat="1" x14ac:dyDescent="0.25"/>
    <row r="361" s="33" customFormat="1" x14ac:dyDescent="0.25"/>
    <row r="362" s="33" customFormat="1" x14ac:dyDescent="0.25"/>
    <row r="363" s="33" customFormat="1" x14ac:dyDescent="0.25"/>
    <row r="364" s="33" customFormat="1" x14ac:dyDescent="0.25"/>
    <row r="365" s="33" customFormat="1" x14ac:dyDescent="0.25"/>
    <row r="366" s="33" customFormat="1" x14ac:dyDescent="0.25"/>
    <row r="367" s="33" customFormat="1" x14ac:dyDescent="0.25"/>
    <row r="368" s="33" customFormat="1" x14ac:dyDescent="0.25"/>
    <row r="369" s="33" customFormat="1" x14ac:dyDescent="0.25"/>
    <row r="370" s="33" customFormat="1" x14ac:dyDescent="0.25"/>
    <row r="371" s="33" customFormat="1" x14ac:dyDescent="0.25"/>
    <row r="372" s="33" customFormat="1" x14ac:dyDescent="0.25"/>
    <row r="373" s="33" customFormat="1" x14ac:dyDescent="0.25"/>
    <row r="374" s="33" customFormat="1" x14ac:dyDescent="0.25"/>
    <row r="375" s="33" customFormat="1" x14ac:dyDescent="0.25"/>
    <row r="376" s="33" customFormat="1" x14ac:dyDescent="0.25"/>
    <row r="377" s="33" customFormat="1" x14ac:dyDescent="0.25"/>
    <row r="378" s="33" customFormat="1" x14ac:dyDescent="0.25"/>
    <row r="379" s="33" customFormat="1" x14ac:dyDescent="0.25"/>
    <row r="380" s="33" customFormat="1" x14ac:dyDescent="0.25"/>
    <row r="381" s="33" customFormat="1" x14ac:dyDescent="0.25"/>
    <row r="382" s="33" customFormat="1" x14ac:dyDescent="0.25"/>
    <row r="383" s="33" customFormat="1" x14ac:dyDescent="0.25"/>
    <row r="384" s="33" customFormat="1" x14ac:dyDescent="0.25"/>
    <row r="385" s="33" customFormat="1" x14ac:dyDescent="0.25"/>
    <row r="386" s="33" customFormat="1" x14ac:dyDescent="0.25"/>
    <row r="387" s="33" customFormat="1" x14ac:dyDescent="0.25"/>
    <row r="388" s="33" customFormat="1" x14ac:dyDescent="0.25"/>
    <row r="389" s="33" customFormat="1" x14ac:dyDescent="0.25"/>
    <row r="390" s="33" customFormat="1" x14ac:dyDescent="0.25"/>
    <row r="391" s="33" customFormat="1" x14ac:dyDescent="0.25"/>
    <row r="392" s="33" customFormat="1" x14ac:dyDescent="0.25"/>
    <row r="393" s="33" customFormat="1" x14ac:dyDescent="0.25"/>
    <row r="394" s="33" customFormat="1" x14ac:dyDescent="0.25"/>
    <row r="395" s="33" customFormat="1" x14ac:dyDescent="0.25"/>
    <row r="396" s="33" customFormat="1" x14ac:dyDescent="0.25"/>
    <row r="397" s="33" customFormat="1" x14ac:dyDescent="0.25"/>
    <row r="398" s="33" customFormat="1" x14ac:dyDescent="0.25"/>
    <row r="399" s="33" customFormat="1" x14ac:dyDescent="0.25"/>
    <row r="400" s="33" customFormat="1" x14ac:dyDescent="0.25"/>
    <row r="401" s="33" customFormat="1" x14ac:dyDescent="0.25"/>
    <row r="402" s="33" customFormat="1" x14ac:dyDescent="0.25"/>
    <row r="403" s="33" customFormat="1" x14ac:dyDescent="0.25"/>
    <row r="404" s="33" customFormat="1" x14ac:dyDescent="0.25"/>
    <row r="405" s="33" customFormat="1" x14ac:dyDescent="0.25"/>
    <row r="406" s="33" customFormat="1" x14ac:dyDescent="0.25"/>
    <row r="407" s="33" customFormat="1" x14ac:dyDescent="0.25"/>
    <row r="408" s="33" customFormat="1" x14ac:dyDescent="0.25"/>
    <row r="409" s="33" customFormat="1" x14ac:dyDescent="0.25"/>
    <row r="410" s="33" customFormat="1" x14ac:dyDescent="0.25"/>
    <row r="411" s="33" customFormat="1" x14ac:dyDescent="0.25"/>
    <row r="412" s="33" customFormat="1" x14ac:dyDescent="0.25"/>
    <row r="413" s="33" customFormat="1" x14ac:dyDescent="0.25"/>
    <row r="414" s="33" customFormat="1" x14ac:dyDescent="0.25"/>
    <row r="415" s="33" customFormat="1" x14ac:dyDescent="0.25"/>
    <row r="416" s="33" customFormat="1" x14ac:dyDescent="0.25"/>
    <row r="417" s="33" customFormat="1" x14ac:dyDescent="0.25"/>
    <row r="418" s="33" customFormat="1" x14ac:dyDescent="0.25"/>
    <row r="419" s="33" customFormat="1" x14ac:dyDescent="0.25"/>
    <row r="420" s="33" customFormat="1" x14ac:dyDescent="0.25"/>
    <row r="421" s="33" customFormat="1" x14ac:dyDescent="0.25"/>
    <row r="422" s="33" customFormat="1" x14ac:dyDescent="0.25"/>
    <row r="423" s="33" customFormat="1" x14ac:dyDescent="0.25"/>
    <row r="424" s="33" customFormat="1" x14ac:dyDescent="0.25"/>
    <row r="425" s="33" customFormat="1" x14ac:dyDescent="0.25"/>
    <row r="426" s="33" customFormat="1" x14ac:dyDescent="0.25"/>
    <row r="427" s="33" customFormat="1" x14ac:dyDescent="0.25"/>
    <row r="428" s="33" customFormat="1" x14ac:dyDescent="0.25"/>
    <row r="429" s="33" customFormat="1" x14ac:dyDescent="0.25"/>
    <row r="430" s="33" customFormat="1" x14ac:dyDescent="0.25"/>
    <row r="431" s="33" customFormat="1" x14ac:dyDescent="0.25"/>
    <row r="432" s="33" customFormat="1" x14ac:dyDescent="0.25"/>
    <row r="433" s="33" customFormat="1" x14ac:dyDescent="0.25"/>
    <row r="434" s="33" customFormat="1" x14ac:dyDescent="0.25"/>
    <row r="435" s="33" customFormat="1" x14ac:dyDescent="0.25"/>
    <row r="436" s="33" customFormat="1" x14ac:dyDescent="0.25"/>
    <row r="437" s="33" customFormat="1" x14ac:dyDescent="0.25"/>
    <row r="438" s="33" customFormat="1" x14ac:dyDescent="0.25"/>
    <row r="439" s="33" customFormat="1" x14ac:dyDescent="0.25"/>
    <row r="440" s="33" customFormat="1" x14ac:dyDescent="0.25"/>
    <row r="441" s="33" customFormat="1" x14ac:dyDescent="0.25"/>
    <row r="442" s="33" customFormat="1" x14ac:dyDescent="0.25"/>
    <row r="443" s="33" customFormat="1" x14ac:dyDescent="0.25"/>
    <row r="444" s="33" customFormat="1" x14ac:dyDescent="0.25"/>
    <row r="445" s="33" customFormat="1" x14ac:dyDescent="0.25"/>
    <row r="446" s="33" customFormat="1" x14ac:dyDescent="0.25"/>
    <row r="447" s="33" customFormat="1" x14ac:dyDescent="0.25"/>
    <row r="448" s="33" customFormat="1" x14ac:dyDescent="0.25"/>
    <row r="449" s="33" customFormat="1" x14ac:dyDescent="0.25"/>
    <row r="450" s="33" customFormat="1" x14ac:dyDescent="0.25"/>
    <row r="451" s="33" customFormat="1" x14ac:dyDescent="0.25"/>
    <row r="452" s="33" customFormat="1" x14ac:dyDescent="0.25"/>
    <row r="453" s="33" customFormat="1" x14ac:dyDescent="0.25"/>
    <row r="454" s="33" customFormat="1" x14ac:dyDescent="0.25"/>
    <row r="455" s="33" customFormat="1" x14ac:dyDescent="0.25"/>
    <row r="456" s="33" customFormat="1" x14ac:dyDescent="0.25"/>
    <row r="457" s="33" customFormat="1" x14ac:dyDescent="0.25"/>
    <row r="458" s="33" customFormat="1" x14ac:dyDescent="0.25"/>
    <row r="459" s="33" customFormat="1" x14ac:dyDescent="0.25"/>
    <row r="460" s="33" customFormat="1" x14ac:dyDescent="0.25"/>
    <row r="461" s="33" customFormat="1" x14ac:dyDescent="0.25"/>
    <row r="462" s="33" customFormat="1" x14ac:dyDescent="0.25"/>
    <row r="463" s="33" customFormat="1" x14ac:dyDescent="0.25"/>
    <row r="464" s="33" customFormat="1" x14ac:dyDescent="0.25"/>
    <row r="465" s="33" customFormat="1" x14ac:dyDescent="0.25"/>
    <row r="466" s="33" customFormat="1" x14ac:dyDescent="0.25"/>
    <row r="467" s="33" customFormat="1" x14ac:dyDescent="0.25"/>
    <row r="468" s="33" customFormat="1" x14ac:dyDescent="0.25"/>
    <row r="469" s="33" customFormat="1" x14ac:dyDescent="0.25"/>
    <row r="470" s="33" customFormat="1" x14ac:dyDescent="0.25"/>
    <row r="471" s="33" customFormat="1" x14ac:dyDescent="0.25"/>
    <row r="472" s="33" customFormat="1" x14ac:dyDescent="0.25"/>
    <row r="473" s="33" customFormat="1" x14ac:dyDescent="0.25"/>
    <row r="474" s="33" customFormat="1" x14ac:dyDescent="0.25"/>
    <row r="475" s="33" customFormat="1" x14ac:dyDescent="0.25"/>
    <row r="476" s="33" customFormat="1" x14ac:dyDescent="0.25"/>
    <row r="477" s="33" customFormat="1" x14ac:dyDescent="0.25"/>
    <row r="478" s="33" customFormat="1" x14ac:dyDescent="0.25"/>
    <row r="479" s="33" customFormat="1" x14ac:dyDescent="0.25"/>
    <row r="480" s="33" customFormat="1" x14ac:dyDescent="0.25"/>
    <row r="481" s="33" customFormat="1" x14ac:dyDescent="0.25"/>
    <row r="482" s="33" customFormat="1" x14ac:dyDescent="0.25"/>
    <row r="483" s="33" customFormat="1" x14ac:dyDescent="0.25"/>
    <row r="484" s="33" customFormat="1" x14ac:dyDescent="0.25"/>
    <row r="485" s="33" customFormat="1" x14ac:dyDescent="0.25"/>
    <row r="486" s="33" customFormat="1" x14ac:dyDescent="0.25"/>
    <row r="487" s="33" customFormat="1" x14ac:dyDescent="0.25"/>
    <row r="488" s="33" customFormat="1" x14ac:dyDescent="0.25"/>
    <row r="489" s="33" customFormat="1" x14ac:dyDescent="0.25"/>
    <row r="490" s="33" customFormat="1" x14ac:dyDescent="0.25"/>
    <row r="491" s="33" customFormat="1" x14ac:dyDescent="0.25"/>
    <row r="492" s="33" customFormat="1" x14ac:dyDescent="0.25"/>
    <row r="493" s="33" customFormat="1" x14ac:dyDescent="0.25"/>
    <row r="494" s="33" customFormat="1" x14ac:dyDescent="0.25"/>
    <row r="495" s="33" customFormat="1" x14ac:dyDescent="0.25"/>
    <row r="496" s="33" customFormat="1" x14ac:dyDescent="0.25"/>
    <row r="497" s="33" customFormat="1" x14ac:dyDescent="0.25"/>
    <row r="498" s="33" customFormat="1" x14ac:dyDescent="0.25"/>
    <row r="499" s="33" customFormat="1" x14ac:dyDescent="0.25"/>
    <row r="500" s="33" customFormat="1" x14ac:dyDescent="0.25"/>
    <row r="501" s="33" customFormat="1" x14ac:dyDescent="0.25"/>
    <row r="502" s="33" customFormat="1" x14ac:dyDescent="0.25"/>
    <row r="503" s="33" customFormat="1" x14ac:dyDescent="0.25"/>
    <row r="504" s="33" customFormat="1" x14ac:dyDescent="0.25"/>
    <row r="505" s="33" customFormat="1" x14ac:dyDescent="0.25"/>
    <row r="506" s="33" customFormat="1" x14ac:dyDescent="0.25"/>
    <row r="507" s="33" customFormat="1" x14ac:dyDescent="0.25"/>
    <row r="508" s="33" customFormat="1" x14ac:dyDescent="0.25"/>
    <row r="509" s="33" customFormat="1" x14ac:dyDescent="0.25"/>
    <row r="510" s="33" customFormat="1" x14ac:dyDescent="0.25"/>
    <row r="511" s="33" customFormat="1" x14ac:dyDescent="0.25"/>
    <row r="512" s="33" customFormat="1" x14ac:dyDescent="0.25"/>
    <row r="513" s="33" customFormat="1" x14ac:dyDescent="0.25"/>
    <row r="514" s="33" customFormat="1" x14ac:dyDescent="0.25"/>
    <row r="515" s="33" customFormat="1" x14ac:dyDescent="0.25"/>
    <row r="516" s="33" customFormat="1" x14ac:dyDescent="0.25"/>
    <row r="517" s="33" customFormat="1" x14ac:dyDescent="0.25"/>
    <row r="518" s="33" customFormat="1" x14ac:dyDescent="0.25"/>
    <row r="519" s="33" customFormat="1" x14ac:dyDescent="0.25"/>
    <row r="520" s="33" customFormat="1" x14ac:dyDescent="0.25"/>
    <row r="521" s="33" customFormat="1" x14ac:dyDescent="0.25"/>
    <row r="522" s="33" customFormat="1" x14ac:dyDescent="0.25"/>
    <row r="523" s="33" customFormat="1" x14ac:dyDescent="0.25"/>
    <row r="524" s="33" customFormat="1" x14ac:dyDescent="0.25"/>
    <row r="525" s="33" customFormat="1" x14ac:dyDescent="0.25"/>
    <row r="526" s="33" customFormat="1" x14ac:dyDescent="0.25"/>
    <row r="527" s="33" customFormat="1" x14ac:dyDescent="0.25"/>
    <row r="528" s="33" customFormat="1" x14ac:dyDescent="0.25"/>
    <row r="529" s="33" customFormat="1" x14ac:dyDescent="0.25"/>
    <row r="530" s="33" customFormat="1" x14ac:dyDescent="0.25"/>
    <row r="531" s="33" customFormat="1" x14ac:dyDescent="0.25"/>
    <row r="532" s="33" customFormat="1" x14ac:dyDescent="0.25"/>
    <row r="533" s="33" customFormat="1" x14ac:dyDescent="0.25"/>
    <row r="534" s="33" customFormat="1" x14ac:dyDescent="0.25"/>
    <row r="535" s="33" customFormat="1" x14ac:dyDescent="0.25"/>
    <row r="536" s="33" customFormat="1" x14ac:dyDescent="0.25"/>
    <row r="537" s="33" customFormat="1" x14ac:dyDescent="0.25"/>
    <row r="538" s="33" customFormat="1" x14ac:dyDescent="0.25"/>
    <row r="539" s="33" customFormat="1" x14ac:dyDescent="0.25"/>
    <row r="540" s="33" customFormat="1" x14ac:dyDescent="0.25"/>
    <row r="541" s="33" customFormat="1" x14ac:dyDescent="0.25"/>
    <row r="542" s="33" customFormat="1" x14ac:dyDescent="0.25"/>
    <row r="543" s="33" customFormat="1" x14ac:dyDescent="0.25"/>
    <row r="544" s="33" customFormat="1" x14ac:dyDescent="0.25"/>
    <row r="545" s="33" customFormat="1" x14ac:dyDescent="0.25"/>
    <row r="546" s="33" customFormat="1" x14ac:dyDescent="0.25"/>
    <row r="547" s="33" customFormat="1" x14ac:dyDescent="0.25"/>
    <row r="548" s="33" customFormat="1" x14ac:dyDescent="0.25"/>
    <row r="549" s="33" customFormat="1" x14ac:dyDescent="0.25"/>
    <row r="550" s="33" customFormat="1" x14ac:dyDescent="0.25"/>
    <row r="551" s="33" customFormat="1" x14ac:dyDescent="0.25"/>
    <row r="552" s="33" customFormat="1" x14ac:dyDescent="0.25"/>
    <row r="553" s="33" customFormat="1" x14ac:dyDescent="0.25"/>
    <row r="554" s="33" customFormat="1" x14ac:dyDescent="0.25"/>
    <row r="555" s="33" customFormat="1" x14ac:dyDescent="0.25"/>
    <row r="556" s="33" customFormat="1" x14ac:dyDescent="0.25"/>
    <row r="557" s="33" customFormat="1" x14ac:dyDescent="0.25"/>
    <row r="558" s="33" customFormat="1" x14ac:dyDescent="0.25"/>
    <row r="559" s="33" customFormat="1" x14ac:dyDescent="0.25"/>
    <row r="560" s="33" customFormat="1" x14ac:dyDescent="0.25"/>
    <row r="561" s="33" customFormat="1" x14ac:dyDescent="0.25"/>
    <row r="562" s="33" customFormat="1" x14ac:dyDescent="0.25"/>
    <row r="563" s="33" customFormat="1" x14ac:dyDescent="0.25"/>
    <row r="564" s="33" customFormat="1" x14ac:dyDescent="0.25"/>
    <row r="565" s="33" customFormat="1" x14ac:dyDescent="0.25"/>
    <row r="566" s="33" customFormat="1" x14ac:dyDescent="0.25"/>
    <row r="567" s="33" customFormat="1" x14ac:dyDescent="0.25"/>
    <row r="568" s="33" customFormat="1" x14ac:dyDescent="0.25"/>
    <row r="569" s="33" customFormat="1" x14ac:dyDescent="0.25"/>
    <row r="570" s="33" customFormat="1" x14ac:dyDescent="0.25"/>
    <row r="571" s="33" customFormat="1" x14ac:dyDescent="0.25"/>
    <row r="572" s="33" customFormat="1" x14ac:dyDescent="0.25"/>
    <row r="573" s="33" customFormat="1" x14ac:dyDescent="0.25"/>
    <row r="574" s="33" customFormat="1" x14ac:dyDescent="0.25"/>
    <row r="575" s="33" customFormat="1" x14ac:dyDescent="0.25"/>
    <row r="576" s="33" customFormat="1" x14ac:dyDescent="0.25"/>
    <row r="577" s="33" customFormat="1" x14ac:dyDescent="0.25"/>
    <row r="578" s="33" customFormat="1" x14ac:dyDescent="0.25"/>
    <row r="579" s="33" customFormat="1" x14ac:dyDescent="0.25"/>
    <row r="580" s="33" customFormat="1" x14ac:dyDescent="0.25"/>
    <row r="581" s="33" customFormat="1" x14ac:dyDescent="0.25"/>
    <row r="582" s="33" customFormat="1" x14ac:dyDescent="0.25"/>
    <row r="583" s="33" customFormat="1" x14ac:dyDescent="0.25"/>
    <row r="584" s="33" customFormat="1" x14ac:dyDescent="0.25"/>
    <row r="585" s="33" customFormat="1" x14ac:dyDescent="0.25"/>
    <row r="586" s="33" customFormat="1" x14ac:dyDescent="0.25"/>
    <row r="587" s="33" customFormat="1" x14ac:dyDescent="0.25"/>
    <row r="588" s="33" customFormat="1" x14ac:dyDescent="0.25"/>
    <row r="589" s="33" customFormat="1" x14ac:dyDescent="0.25"/>
    <row r="590" s="33" customFormat="1" x14ac:dyDescent="0.25"/>
    <row r="591" s="33" customFormat="1" x14ac:dyDescent="0.25"/>
    <row r="592" s="33" customFormat="1" x14ac:dyDescent="0.25"/>
    <row r="593" s="33" customFormat="1" x14ac:dyDescent="0.25"/>
    <row r="594" s="33" customFormat="1" x14ac:dyDescent="0.25"/>
    <row r="595" s="33" customFormat="1" x14ac:dyDescent="0.25"/>
    <row r="596" s="33" customFormat="1" x14ac:dyDescent="0.25"/>
    <row r="597" s="33" customFormat="1" x14ac:dyDescent="0.25"/>
    <row r="598" s="33" customFormat="1" x14ac:dyDescent="0.25"/>
    <row r="599" s="33" customFormat="1" x14ac:dyDescent="0.25"/>
    <row r="600" s="33" customFormat="1" x14ac:dyDescent="0.25"/>
    <row r="601" s="33" customFormat="1" x14ac:dyDescent="0.25"/>
    <row r="602" s="33" customFormat="1" x14ac:dyDescent="0.25"/>
    <row r="603" s="33" customFormat="1" x14ac:dyDescent="0.25"/>
    <row r="604" s="33" customFormat="1" x14ac:dyDescent="0.25"/>
    <row r="605" s="33" customFormat="1" x14ac:dyDescent="0.25"/>
    <row r="606" s="33" customFormat="1" x14ac:dyDescent="0.25"/>
    <row r="607" s="33" customFormat="1" x14ac:dyDescent="0.25"/>
    <row r="608" s="33" customFormat="1" x14ac:dyDescent="0.25"/>
    <row r="609" s="33" customFormat="1" x14ac:dyDescent="0.25"/>
    <row r="610" s="33" customFormat="1" x14ac:dyDescent="0.25"/>
    <row r="611" s="33" customFormat="1" x14ac:dyDescent="0.25"/>
    <row r="612" s="33" customFormat="1" x14ac:dyDescent="0.25"/>
    <row r="613" s="33" customFormat="1" x14ac:dyDescent="0.25"/>
    <row r="614" s="33" customFormat="1" x14ac:dyDescent="0.25"/>
    <row r="615" s="33" customFormat="1" x14ac:dyDescent="0.25"/>
    <row r="616" s="33" customFormat="1" x14ac:dyDescent="0.25"/>
    <row r="617" s="33" customFormat="1" x14ac:dyDescent="0.25"/>
    <row r="618" s="33" customFormat="1" x14ac:dyDescent="0.25"/>
    <row r="619" s="33" customFormat="1" x14ac:dyDescent="0.25"/>
    <row r="620" s="33" customFormat="1" x14ac:dyDescent="0.25"/>
    <row r="621" s="33" customFormat="1" x14ac:dyDescent="0.25"/>
    <row r="622" s="33" customFormat="1" x14ac:dyDescent="0.25"/>
    <row r="623" s="33" customFormat="1" x14ac:dyDescent="0.25"/>
    <row r="624" s="33" customFormat="1" x14ac:dyDescent="0.25"/>
    <row r="625" s="33" customFormat="1" x14ac:dyDescent="0.25"/>
    <row r="626" s="33" customFormat="1" x14ac:dyDescent="0.25"/>
    <row r="627" s="33" customFormat="1" x14ac:dyDescent="0.25"/>
    <row r="628" s="33" customFormat="1" x14ac:dyDescent="0.25"/>
    <row r="629" s="33" customFormat="1" x14ac:dyDescent="0.25"/>
    <row r="630" s="33" customFormat="1" x14ac:dyDescent="0.25"/>
    <row r="631" s="33" customFormat="1" x14ac:dyDescent="0.25"/>
    <row r="632" s="33" customFormat="1" x14ac:dyDescent="0.25"/>
    <row r="633" s="33" customFormat="1" x14ac:dyDescent="0.25"/>
    <row r="634" s="33" customFormat="1" x14ac:dyDescent="0.25"/>
    <row r="635" s="33" customFormat="1" x14ac:dyDescent="0.25"/>
    <row r="636" s="33" customFormat="1" x14ac:dyDescent="0.25"/>
    <row r="637" s="33" customFormat="1" x14ac:dyDescent="0.25"/>
    <row r="638" s="33" customFormat="1" x14ac:dyDescent="0.25"/>
    <row r="639" s="33" customFormat="1" x14ac:dyDescent="0.25"/>
    <row r="640" s="33" customFormat="1" x14ac:dyDescent="0.25"/>
    <row r="641" s="33" customFormat="1" x14ac:dyDescent="0.25"/>
    <row r="642" s="33" customFormat="1" x14ac:dyDescent="0.25"/>
    <row r="643" s="33" customFormat="1" x14ac:dyDescent="0.25"/>
    <row r="644" s="33" customFormat="1" x14ac:dyDescent="0.25"/>
    <row r="645" s="33" customFormat="1" x14ac:dyDescent="0.25"/>
    <row r="646" s="33" customFormat="1" x14ac:dyDescent="0.25"/>
    <row r="647" s="33" customFormat="1" x14ac:dyDescent="0.25"/>
    <row r="648" s="33" customFormat="1" x14ac:dyDescent="0.25"/>
    <row r="649" s="33" customFormat="1" x14ac:dyDescent="0.25"/>
    <row r="650" s="33" customFormat="1" x14ac:dyDescent="0.25"/>
    <row r="651" s="33" customFormat="1" x14ac:dyDescent="0.25"/>
    <row r="652" s="33" customFormat="1" x14ac:dyDescent="0.25"/>
    <row r="653" s="33" customFormat="1" x14ac:dyDescent="0.25"/>
    <row r="654" s="33" customFormat="1" x14ac:dyDescent="0.25"/>
    <row r="655" s="33" customFormat="1" x14ac:dyDescent="0.25"/>
    <row r="656" s="33" customFormat="1" x14ac:dyDescent="0.25"/>
    <row r="657" s="33" customFormat="1" x14ac:dyDescent="0.25"/>
    <row r="658" s="33" customFormat="1" x14ac:dyDescent="0.25"/>
    <row r="659" s="33" customFormat="1" x14ac:dyDescent="0.25"/>
    <row r="660" s="33" customFormat="1" x14ac:dyDescent="0.25"/>
    <row r="661" s="33" customFormat="1" x14ac:dyDescent="0.25"/>
    <row r="662" s="33" customFormat="1" x14ac:dyDescent="0.25"/>
    <row r="663" s="33" customFormat="1" x14ac:dyDescent="0.25"/>
    <row r="664" s="33" customFormat="1" x14ac:dyDescent="0.25"/>
    <row r="665" s="33" customFormat="1" x14ac:dyDescent="0.25"/>
    <row r="666" s="33" customFormat="1" x14ac:dyDescent="0.25"/>
    <row r="667" s="33" customFormat="1" x14ac:dyDescent="0.25"/>
    <row r="668" s="33" customFormat="1" x14ac:dyDescent="0.25"/>
    <row r="669" s="33" customFormat="1" x14ac:dyDescent="0.25"/>
    <row r="670" s="33" customFormat="1" x14ac:dyDescent="0.25"/>
    <row r="671" s="33" customFormat="1" x14ac:dyDescent="0.25"/>
    <row r="672" s="33" customFormat="1" x14ac:dyDescent="0.25"/>
    <row r="673" s="33" customFormat="1" x14ac:dyDescent="0.25"/>
    <row r="674" s="33" customFormat="1" x14ac:dyDescent="0.25"/>
    <row r="675" s="33" customFormat="1" x14ac:dyDescent="0.25"/>
    <row r="676" s="33" customFormat="1" x14ac:dyDescent="0.25"/>
    <row r="677" s="33" customFormat="1" x14ac:dyDescent="0.25"/>
    <row r="678" s="33" customFormat="1" x14ac:dyDescent="0.25"/>
    <row r="679" s="33" customFormat="1" x14ac:dyDescent="0.25"/>
    <row r="680" s="33" customFormat="1" x14ac:dyDescent="0.25"/>
    <row r="681" s="33" customFormat="1" x14ac:dyDescent="0.25"/>
    <row r="682" s="33" customFormat="1" x14ac:dyDescent="0.25"/>
    <row r="683" s="33" customFormat="1" x14ac:dyDescent="0.25"/>
    <row r="684" s="33" customFormat="1" x14ac:dyDescent="0.25"/>
    <row r="685" s="33" customFormat="1" x14ac:dyDescent="0.25"/>
    <row r="686" s="33" customFormat="1" x14ac:dyDescent="0.25"/>
    <row r="687" s="33" customFormat="1" x14ac:dyDescent="0.25"/>
    <row r="688" s="33" customFormat="1" x14ac:dyDescent="0.25"/>
    <row r="689" s="33" customFormat="1" x14ac:dyDescent="0.25"/>
    <row r="690" s="33" customFormat="1" x14ac:dyDescent="0.25"/>
    <row r="691" s="33" customFormat="1" x14ac:dyDescent="0.25"/>
    <row r="692" s="33" customFormat="1" x14ac:dyDescent="0.25"/>
    <row r="693" s="33" customFormat="1" x14ac:dyDescent="0.25"/>
    <row r="694" s="33" customFormat="1" x14ac:dyDescent="0.25"/>
    <row r="695" s="33" customFormat="1" x14ac:dyDescent="0.25"/>
    <row r="696" s="33" customFormat="1" x14ac:dyDescent="0.25"/>
    <row r="697" s="33" customFormat="1" x14ac:dyDescent="0.25"/>
    <row r="698" s="33" customFormat="1" x14ac:dyDescent="0.25"/>
    <row r="699" s="33" customFormat="1" x14ac:dyDescent="0.25"/>
    <row r="700" s="33" customFormat="1" x14ac:dyDescent="0.25"/>
    <row r="701" s="33" customFormat="1" x14ac:dyDescent="0.25"/>
    <row r="702" s="33" customFormat="1" x14ac:dyDescent="0.25"/>
    <row r="703" s="33" customFormat="1" x14ac:dyDescent="0.25"/>
    <row r="704" s="33" customFormat="1" x14ac:dyDescent="0.25"/>
    <row r="705" s="33" customFormat="1" x14ac:dyDescent="0.25"/>
    <row r="706" s="33" customFormat="1" x14ac:dyDescent="0.25"/>
    <row r="707" s="33" customFormat="1" x14ac:dyDescent="0.25"/>
    <row r="708" s="33" customFormat="1" x14ac:dyDescent="0.25"/>
    <row r="709" s="33" customFormat="1" x14ac:dyDescent="0.25"/>
    <row r="710" s="33" customFormat="1" x14ac:dyDescent="0.25"/>
    <row r="711" s="33" customFormat="1" x14ac:dyDescent="0.25"/>
    <row r="712" s="33" customFormat="1" x14ac:dyDescent="0.25"/>
    <row r="713" s="33" customFormat="1" x14ac:dyDescent="0.25"/>
    <row r="714" s="33" customFormat="1" x14ac:dyDescent="0.25"/>
    <row r="715" s="33" customFormat="1" x14ac:dyDescent="0.25"/>
    <row r="716" s="33" customFormat="1" x14ac:dyDescent="0.25"/>
    <row r="717" s="33" customFormat="1" x14ac:dyDescent="0.25"/>
    <row r="718" s="33" customFormat="1" x14ac:dyDescent="0.25"/>
    <row r="719" s="33" customFormat="1" x14ac:dyDescent="0.25"/>
    <row r="720" s="33" customFormat="1" x14ac:dyDescent="0.25"/>
    <row r="721" s="33" customFormat="1" x14ac:dyDescent="0.25"/>
    <row r="722" s="33" customFormat="1" x14ac:dyDescent="0.25"/>
    <row r="723" s="33" customFormat="1" x14ac:dyDescent="0.25"/>
    <row r="724" s="33" customFormat="1" x14ac:dyDescent="0.25"/>
    <row r="725" s="33" customFormat="1" x14ac:dyDescent="0.25"/>
    <row r="726" s="33" customFormat="1" x14ac:dyDescent="0.25"/>
    <row r="727" s="33" customFormat="1" x14ac:dyDescent="0.25"/>
    <row r="728" s="33" customFormat="1" x14ac:dyDescent="0.25"/>
    <row r="729" s="33" customFormat="1" x14ac:dyDescent="0.25"/>
    <row r="730" s="33" customFormat="1" x14ac:dyDescent="0.25"/>
    <row r="731" s="33" customFormat="1" x14ac:dyDescent="0.25"/>
    <row r="732" s="33" customFormat="1" x14ac:dyDescent="0.25"/>
    <row r="733" s="33" customFormat="1" x14ac:dyDescent="0.25"/>
  </sheetData>
  <mergeCells count="53">
    <mergeCell ref="F21:I21"/>
    <mergeCell ref="J21:K21"/>
    <mergeCell ref="J22:K22"/>
    <mergeCell ref="J23:K23"/>
    <mergeCell ref="A7:K8"/>
    <mergeCell ref="J10:K10"/>
    <mergeCell ref="J11:K11"/>
    <mergeCell ref="J12:K12"/>
    <mergeCell ref="J13:K13"/>
    <mergeCell ref="J14:K14"/>
    <mergeCell ref="B15:E15"/>
    <mergeCell ref="B16:E16"/>
    <mergeCell ref="F16:I16"/>
    <mergeCell ref="F17:I17"/>
    <mergeCell ref="F18:I18"/>
    <mergeCell ref="F19:I19"/>
    <mergeCell ref="J20:K20"/>
    <mergeCell ref="B23:E23"/>
    <mergeCell ref="B24:E24"/>
    <mergeCell ref="B25:E25"/>
    <mergeCell ref="B26:E26"/>
    <mergeCell ref="B21:E21"/>
    <mergeCell ref="B22:E22"/>
    <mergeCell ref="F22:I22"/>
    <mergeCell ref="F23:I23"/>
    <mergeCell ref="J24:K24"/>
    <mergeCell ref="J25:K25"/>
    <mergeCell ref="J26:K26"/>
    <mergeCell ref="F24:I24"/>
    <mergeCell ref="F25:I25"/>
    <mergeCell ref="F26:I26"/>
    <mergeCell ref="F20:I20"/>
    <mergeCell ref="B20:E20"/>
    <mergeCell ref="B10:E10"/>
    <mergeCell ref="B11:E11"/>
    <mergeCell ref="B12:E12"/>
    <mergeCell ref="B13:E13"/>
    <mergeCell ref="B14:E14"/>
    <mergeCell ref="A4:K5"/>
    <mergeCell ref="F10:I10"/>
    <mergeCell ref="B17:E17"/>
    <mergeCell ref="B18:E18"/>
    <mergeCell ref="B19:E19"/>
    <mergeCell ref="F11:I11"/>
    <mergeCell ref="F12:I12"/>
    <mergeCell ref="F13:I13"/>
    <mergeCell ref="F14:I14"/>
    <mergeCell ref="F15:I15"/>
    <mergeCell ref="J15:K15"/>
    <mergeCell ref="J16:K16"/>
    <mergeCell ref="J17:K17"/>
    <mergeCell ref="J18:K18"/>
    <mergeCell ref="J19:K19"/>
  </mergeCells>
  <pageMargins left="0.7" right="0.7" top="0.75" bottom="0.75" header="0.3" footer="0.3"/>
  <pageSetup scale="54" fitToHeight="0"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54AC8-835E-4621-89EF-E40063861DED}">
  <sheetPr>
    <pageSetUpPr fitToPage="1"/>
  </sheetPr>
  <dimension ref="A1:Z404"/>
  <sheetViews>
    <sheetView zoomScaleNormal="100" workbookViewId="0">
      <pane ySplit="2" topLeftCell="A3" activePane="bottomLeft" state="frozen"/>
      <selection activeCell="B9" sqref="A3:Z14"/>
      <selection pane="bottomLeft" activeCell="B3" sqref="B3:Q4"/>
    </sheetView>
  </sheetViews>
  <sheetFormatPr defaultColWidth="0" defaultRowHeight="13" x14ac:dyDescent="0.25"/>
  <cols>
    <col min="1" max="1" width="3.54296875" style="36" customWidth="1"/>
    <col min="2" max="2" width="11" style="18" customWidth="1"/>
    <col min="3" max="3" width="7.54296875" style="18" customWidth="1"/>
    <col min="4" max="7" width="8.7265625" style="33" customWidth="1"/>
    <col min="8" max="8" width="8.81640625" style="33" customWidth="1"/>
    <col min="9" max="26" width="8.7265625" customWidth="1"/>
    <col min="27" max="16384" width="8.7265625" hidden="1"/>
  </cols>
  <sheetData>
    <row r="1" spans="1:26" ht="18" customHeight="1" x14ac:dyDescent="0.25">
      <c r="A1" s="975" t="s">
        <v>1157</v>
      </c>
      <c r="B1" s="975"/>
      <c r="C1" s="975"/>
      <c r="D1" s="975"/>
      <c r="E1" s="975"/>
      <c r="F1" s="975"/>
      <c r="G1" s="975"/>
      <c r="H1" s="975"/>
      <c r="I1" s="975"/>
      <c r="J1" s="975"/>
      <c r="K1" s="975"/>
      <c r="L1" s="975"/>
      <c r="M1" s="975"/>
      <c r="N1" s="975"/>
      <c r="O1" s="975"/>
      <c r="P1" s="975"/>
      <c r="Q1" s="975"/>
      <c r="R1" s="975"/>
      <c r="S1" s="975"/>
      <c r="T1" s="975"/>
      <c r="U1" s="975"/>
      <c r="V1" s="33"/>
      <c r="W1" s="33"/>
      <c r="X1" s="33"/>
      <c r="Y1" s="33"/>
      <c r="Z1" s="33"/>
    </row>
    <row r="2" spans="1:26" ht="18" x14ac:dyDescent="0.25">
      <c r="A2" s="84" t="str">
        <f>'Applicant Info and References'!B2</f>
        <v>800 MW Docket</v>
      </c>
      <c r="B2" s="89"/>
      <c r="C2" s="89"/>
      <c r="I2" s="33"/>
      <c r="J2" s="33"/>
      <c r="K2" s="33"/>
      <c r="L2" s="33"/>
      <c r="M2" s="33"/>
      <c r="N2" s="33"/>
      <c r="O2" s="33"/>
      <c r="P2" s="33"/>
      <c r="Q2" s="33"/>
      <c r="R2" s="33"/>
      <c r="S2" s="33"/>
      <c r="T2" s="33"/>
      <c r="U2" s="33"/>
      <c r="V2" s="33"/>
      <c r="W2" s="33"/>
      <c r="X2" s="33"/>
      <c r="Y2" s="33"/>
      <c r="Z2" s="33"/>
    </row>
    <row r="3" spans="1:26" ht="12.65" customHeight="1" x14ac:dyDescent="0.25">
      <c r="A3" s="18"/>
      <c r="B3" s="758" t="s">
        <v>1158</v>
      </c>
      <c r="C3" s="759"/>
      <c r="D3" s="759"/>
      <c r="E3" s="759"/>
      <c r="F3" s="759"/>
      <c r="G3" s="759"/>
      <c r="H3" s="759"/>
      <c r="I3" s="759"/>
      <c r="J3" s="759"/>
      <c r="K3" s="759"/>
      <c r="L3" s="759"/>
      <c r="M3" s="759"/>
      <c r="N3" s="759"/>
      <c r="O3" s="759"/>
      <c r="P3" s="759"/>
      <c r="Q3" s="760"/>
      <c r="R3" s="33"/>
      <c r="S3" s="33"/>
      <c r="T3" s="33"/>
      <c r="U3" s="33"/>
      <c r="V3" s="33"/>
      <c r="W3" s="33"/>
      <c r="X3" s="33"/>
      <c r="Y3" s="33"/>
      <c r="Z3" s="33"/>
    </row>
    <row r="4" spans="1:26" ht="40.5" customHeight="1" x14ac:dyDescent="0.25">
      <c r="A4" s="18"/>
      <c r="B4" s="761"/>
      <c r="C4" s="762"/>
      <c r="D4" s="762"/>
      <c r="E4" s="762"/>
      <c r="F4" s="762"/>
      <c r="G4" s="762"/>
      <c r="H4" s="762"/>
      <c r="I4" s="762"/>
      <c r="J4" s="762"/>
      <c r="K4" s="762"/>
      <c r="L4" s="762"/>
      <c r="M4" s="762"/>
      <c r="N4" s="762"/>
      <c r="O4" s="762"/>
      <c r="P4" s="762"/>
      <c r="Q4" s="763"/>
      <c r="R4" s="33"/>
      <c r="S4" s="33"/>
      <c r="T4" s="33"/>
      <c r="U4" s="33"/>
      <c r="V4" s="33"/>
      <c r="W4" s="33"/>
      <c r="X4" s="33"/>
      <c r="Y4" s="33"/>
      <c r="Z4" s="33"/>
    </row>
    <row r="5" spans="1:26" s="33" customFormat="1" ht="12.5" x14ac:dyDescent="0.25">
      <c r="A5" s="665"/>
      <c r="B5" s="802"/>
      <c r="C5" s="802"/>
    </row>
    <row r="6" spans="1:26" s="33" customFormat="1" ht="12.5" x14ac:dyDescent="0.25">
      <c r="A6" s="665"/>
      <c r="B6" s="51"/>
      <c r="C6" s="52"/>
    </row>
    <row r="7" spans="1:26" s="33" customFormat="1" ht="15" customHeight="1" x14ac:dyDescent="0.25">
      <c r="A7" s="664" t="s">
        <v>202</v>
      </c>
      <c r="B7" s="993" t="s">
        <v>1159</v>
      </c>
      <c r="C7" s="993"/>
      <c r="D7" s="993"/>
      <c r="E7" s="993"/>
      <c r="F7" s="993"/>
      <c r="G7" s="993"/>
      <c r="H7" s="993"/>
      <c r="I7" s="993"/>
      <c r="J7" s="993"/>
    </row>
    <row r="8" spans="1:26" s="33" customFormat="1" ht="29.15" customHeight="1" x14ac:dyDescent="0.25">
      <c r="A8" s="664"/>
      <c r="B8" s="995" t="s">
        <v>1160</v>
      </c>
      <c r="C8" s="995"/>
      <c r="D8" s="995"/>
      <c r="E8" s="995"/>
      <c r="F8" s="995"/>
      <c r="G8" s="995"/>
      <c r="H8" s="995"/>
      <c r="I8" s="995"/>
      <c r="J8" s="995"/>
      <c r="K8" s="995"/>
      <c r="L8" s="995"/>
      <c r="M8" s="995"/>
      <c r="N8" s="995"/>
      <c r="O8" s="995"/>
      <c r="P8" s="995"/>
      <c r="Q8" s="995"/>
    </row>
    <row r="9" spans="1:26" s="33" customFormat="1" ht="29.15" customHeight="1" x14ac:dyDescent="0.25">
      <c r="A9" s="664"/>
      <c r="B9" s="656"/>
      <c r="C9" s="656"/>
      <c r="D9" s="656"/>
      <c r="E9" s="656"/>
      <c r="F9" s="656"/>
      <c r="G9" s="656"/>
      <c r="H9" s="656"/>
    </row>
    <row r="10" spans="1:26" s="33" customFormat="1" ht="29.15" customHeight="1" x14ac:dyDescent="0.25">
      <c r="A10" s="664"/>
      <c r="B10" s="670" t="s">
        <v>1161</v>
      </c>
      <c r="C10" s="656"/>
      <c r="D10" s="656"/>
      <c r="E10" s="656"/>
      <c r="F10" s="656"/>
      <c r="G10" s="656"/>
      <c r="H10" s="656"/>
    </row>
    <row r="11" spans="1:26" ht="29.15" customHeight="1" x14ac:dyDescent="0.35">
      <c r="B11" s="47"/>
      <c r="C11" s="994" t="s">
        <v>1162</v>
      </c>
      <c r="D11" s="994"/>
      <c r="E11" s="994"/>
      <c r="F11" s="994"/>
      <c r="G11" s="994"/>
      <c r="H11" s="994"/>
      <c r="I11" s="994"/>
      <c r="J11" s="994"/>
      <c r="K11" s="994"/>
      <c r="L11" s="994"/>
      <c r="M11" s="994"/>
      <c r="N11" s="994"/>
      <c r="O11" s="994"/>
      <c r="P11" s="994"/>
      <c r="Q11" s="994"/>
      <c r="R11" s="994"/>
      <c r="S11" s="994"/>
      <c r="T11" s="994"/>
      <c r="U11" s="994"/>
      <c r="V11" s="994"/>
      <c r="W11" s="994"/>
      <c r="X11" s="994"/>
      <c r="Y11" s="994"/>
      <c r="Z11" s="994"/>
    </row>
    <row r="12" spans="1:26" ht="29.15" customHeight="1" x14ac:dyDescent="0.35">
      <c r="B12" s="659" t="s">
        <v>1163</v>
      </c>
      <c r="C12" s="663">
        <v>1</v>
      </c>
      <c r="D12" s="663">
        <v>2</v>
      </c>
      <c r="E12" s="663">
        <v>3</v>
      </c>
      <c r="F12" s="663">
        <v>4</v>
      </c>
      <c r="G12" s="663">
        <v>5</v>
      </c>
      <c r="H12" s="663">
        <v>6</v>
      </c>
      <c r="I12" s="663">
        <v>7</v>
      </c>
      <c r="J12" s="663">
        <v>8</v>
      </c>
      <c r="K12" s="663">
        <v>9</v>
      </c>
      <c r="L12" s="663">
        <v>10</v>
      </c>
      <c r="M12" s="663">
        <v>11</v>
      </c>
      <c r="N12" s="663">
        <v>12</v>
      </c>
      <c r="O12" s="663">
        <v>13</v>
      </c>
      <c r="P12" s="663">
        <v>14</v>
      </c>
      <c r="Q12" s="663">
        <v>15</v>
      </c>
      <c r="R12" s="663">
        <v>16</v>
      </c>
      <c r="S12" s="663">
        <v>17</v>
      </c>
      <c r="T12" s="663">
        <v>18</v>
      </c>
      <c r="U12" s="663">
        <v>19</v>
      </c>
      <c r="V12" s="663">
        <v>20</v>
      </c>
      <c r="W12" s="663">
        <v>21</v>
      </c>
      <c r="X12" s="663">
        <v>22</v>
      </c>
      <c r="Y12" s="663">
        <v>23</v>
      </c>
      <c r="Z12" s="663">
        <v>24</v>
      </c>
    </row>
    <row r="13" spans="1:26" ht="15.65" customHeight="1" x14ac:dyDescent="0.35">
      <c r="B13" s="660">
        <v>1</v>
      </c>
      <c r="C13" s="661"/>
      <c r="D13" s="662"/>
      <c r="E13" s="662"/>
      <c r="F13" s="662"/>
      <c r="G13" s="662"/>
      <c r="H13" s="662"/>
      <c r="I13" s="662"/>
      <c r="J13" s="662"/>
      <c r="K13" s="662"/>
      <c r="L13" s="662"/>
      <c r="M13" s="662"/>
      <c r="N13" s="662"/>
      <c r="O13" s="662"/>
      <c r="P13" s="662"/>
      <c r="Q13" s="662"/>
      <c r="R13" s="662"/>
      <c r="S13" s="662"/>
      <c r="T13" s="662"/>
      <c r="U13" s="662"/>
      <c r="V13" s="662"/>
      <c r="W13" s="662"/>
      <c r="X13" s="662"/>
      <c r="Y13" s="662"/>
      <c r="Z13" s="662"/>
    </row>
    <row r="14" spans="1:26" ht="15.65" customHeight="1" x14ac:dyDescent="0.35">
      <c r="B14" s="660">
        <v>2</v>
      </c>
      <c r="C14" s="658"/>
      <c r="D14" s="657"/>
      <c r="E14" s="662"/>
      <c r="F14" s="662"/>
      <c r="G14" s="662"/>
      <c r="H14" s="662"/>
      <c r="I14" s="662"/>
      <c r="J14" s="662"/>
      <c r="K14" s="662"/>
      <c r="L14" s="662"/>
      <c r="M14" s="662"/>
      <c r="N14" s="662"/>
      <c r="O14" s="662"/>
      <c r="P14" s="662"/>
      <c r="Q14" s="662"/>
      <c r="R14" s="662"/>
      <c r="S14" s="662"/>
      <c r="T14" s="662"/>
      <c r="U14" s="662"/>
      <c r="V14" s="662"/>
      <c r="W14" s="662"/>
      <c r="X14" s="662"/>
      <c r="Y14" s="662"/>
      <c r="Z14" s="662"/>
    </row>
    <row r="15" spans="1:26" ht="15.65" customHeight="1" x14ac:dyDescent="0.35">
      <c r="B15" s="660">
        <v>3</v>
      </c>
      <c r="C15" s="658"/>
      <c r="D15" s="657"/>
      <c r="E15" s="662"/>
      <c r="F15" s="662"/>
      <c r="G15" s="662"/>
      <c r="H15" s="662"/>
      <c r="I15" s="662"/>
      <c r="J15" s="662"/>
      <c r="K15" s="662"/>
      <c r="L15" s="662"/>
      <c r="M15" s="662"/>
      <c r="N15" s="662"/>
      <c r="O15" s="662"/>
      <c r="P15" s="662"/>
      <c r="Q15" s="662"/>
      <c r="R15" s="662"/>
      <c r="S15" s="662"/>
      <c r="T15" s="662"/>
      <c r="U15" s="662"/>
      <c r="V15" s="662"/>
      <c r="W15" s="662"/>
      <c r="X15" s="662"/>
      <c r="Y15" s="662"/>
      <c r="Z15" s="662"/>
    </row>
    <row r="16" spans="1:26" ht="15.65" customHeight="1" x14ac:dyDescent="0.35">
      <c r="B16" s="660">
        <v>4</v>
      </c>
      <c r="C16" s="658"/>
      <c r="D16" s="657"/>
      <c r="E16" s="662"/>
      <c r="F16" s="662"/>
      <c r="G16" s="662"/>
      <c r="H16" s="662"/>
      <c r="I16" s="662"/>
      <c r="J16" s="662"/>
      <c r="K16" s="662"/>
      <c r="L16" s="662"/>
      <c r="M16" s="662"/>
      <c r="N16" s="662"/>
      <c r="O16" s="662"/>
      <c r="P16" s="662"/>
      <c r="Q16" s="662"/>
      <c r="R16" s="662"/>
      <c r="S16" s="662"/>
      <c r="T16" s="662"/>
      <c r="U16" s="662"/>
      <c r="V16" s="662"/>
      <c r="W16" s="662"/>
      <c r="X16" s="662"/>
      <c r="Y16" s="662"/>
      <c r="Z16" s="662"/>
    </row>
    <row r="17" spans="2:26" ht="15.65" customHeight="1" x14ac:dyDescent="0.35">
      <c r="B17" s="660">
        <v>5</v>
      </c>
      <c r="C17" s="658"/>
      <c r="D17" s="657"/>
      <c r="E17" s="662"/>
      <c r="F17" s="662"/>
      <c r="G17" s="662"/>
      <c r="H17" s="662"/>
      <c r="I17" s="662"/>
      <c r="J17" s="662"/>
      <c r="K17" s="662"/>
      <c r="L17" s="662"/>
      <c r="M17" s="662"/>
      <c r="N17" s="662"/>
      <c r="O17" s="662"/>
      <c r="P17" s="662"/>
      <c r="Q17" s="662"/>
      <c r="R17" s="662"/>
      <c r="S17" s="662"/>
      <c r="T17" s="662"/>
      <c r="U17" s="662"/>
      <c r="V17" s="662"/>
      <c r="W17" s="662"/>
      <c r="X17" s="662"/>
      <c r="Y17" s="662"/>
      <c r="Z17" s="662"/>
    </row>
    <row r="18" spans="2:26" ht="15.65" customHeight="1" x14ac:dyDescent="0.35">
      <c r="B18" s="660">
        <v>6</v>
      </c>
      <c r="C18" s="658"/>
      <c r="D18" s="657"/>
      <c r="E18" s="662"/>
      <c r="F18" s="662"/>
      <c r="G18" s="662"/>
      <c r="H18" s="662"/>
      <c r="I18" s="662"/>
      <c r="J18" s="662"/>
      <c r="K18" s="662"/>
      <c r="L18" s="662"/>
      <c r="M18" s="662"/>
      <c r="N18" s="662"/>
      <c r="O18" s="662"/>
      <c r="P18" s="662"/>
      <c r="Q18" s="662"/>
      <c r="R18" s="662"/>
      <c r="S18" s="662"/>
      <c r="T18" s="662"/>
      <c r="U18" s="662"/>
      <c r="V18" s="662"/>
      <c r="W18" s="662"/>
      <c r="X18" s="662"/>
      <c r="Y18" s="662"/>
      <c r="Z18" s="662"/>
    </row>
    <row r="19" spans="2:26" ht="15.65" customHeight="1" x14ac:dyDescent="0.35">
      <c r="B19" s="660">
        <v>7</v>
      </c>
      <c r="C19" s="658"/>
      <c r="D19" s="657"/>
      <c r="E19" s="662"/>
      <c r="F19" s="662"/>
      <c r="G19" s="662"/>
      <c r="H19" s="662"/>
      <c r="I19" s="662"/>
      <c r="J19" s="662"/>
      <c r="K19" s="662"/>
      <c r="L19" s="662"/>
      <c r="M19" s="662"/>
      <c r="N19" s="662"/>
      <c r="O19" s="662"/>
      <c r="P19" s="662"/>
      <c r="Q19" s="662"/>
      <c r="R19" s="662"/>
      <c r="S19" s="662"/>
      <c r="T19" s="662"/>
      <c r="U19" s="662"/>
      <c r="V19" s="662"/>
      <c r="W19" s="662"/>
      <c r="X19" s="662"/>
      <c r="Y19" s="662"/>
      <c r="Z19" s="662"/>
    </row>
    <row r="20" spans="2:26" ht="15.65" customHeight="1" x14ac:dyDescent="0.35">
      <c r="B20" s="660">
        <v>8</v>
      </c>
      <c r="C20" s="658"/>
      <c r="D20" s="657"/>
      <c r="E20" s="662"/>
      <c r="F20" s="662"/>
      <c r="G20" s="662"/>
      <c r="H20" s="662"/>
      <c r="I20" s="662"/>
      <c r="J20" s="662"/>
      <c r="K20" s="662"/>
      <c r="L20" s="662"/>
      <c r="M20" s="662"/>
      <c r="N20" s="662"/>
      <c r="O20" s="662"/>
      <c r="P20" s="662"/>
      <c r="Q20" s="662"/>
      <c r="R20" s="662"/>
      <c r="S20" s="662"/>
      <c r="T20" s="662"/>
      <c r="U20" s="662"/>
      <c r="V20" s="662"/>
      <c r="W20" s="662"/>
      <c r="X20" s="662"/>
      <c r="Y20" s="662"/>
      <c r="Z20" s="662"/>
    </row>
    <row r="21" spans="2:26" ht="15.65" customHeight="1" x14ac:dyDescent="0.35">
      <c r="B21" s="660">
        <v>9</v>
      </c>
      <c r="C21" s="658"/>
      <c r="D21" s="657"/>
      <c r="E21" s="662"/>
      <c r="F21" s="662"/>
      <c r="G21" s="662"/>
      <c r="H21" s="662"/>
      <c r="I21" s="662"/>
      <c r="J21" s="662"/>
      <c r="K21" s="662"/>
      <c r="L21" s="662"/>
      <c r="M21" s="662"/>
      <c r="N21" s="662"/>
      <c r="O21" s="662"/>
      <c r="P21" s="662"/>
      <c r="Q21" s="662"/>
      <c r="R21" s="662"/>
      <c r="S21" s="662"/>
      <c r="T21" s="662"/>
      <c r="U21" s="662"/>
      <c r="V21" s="662"/>
      <c r="W21" s="662"/>
      <c r="X21" s="662"/>
      <c r="Y21" s="662"/>
      <c r="Z21" s="662"/>
    </row>
    <row r="22" spans="2:26" ht="15.65" customHeight="1" x14ac:dyDescent="0.35">
      <c r="B22" s="660">
        <v>10</v>
      </c>
      <c r="C22" s="658"/>
      <c r="D22" s="657"/>
      <c r="E22" s="662"/>
      <c r="F22" s="662"/>
      <c r="G22" s="662"/>
      <c r="H22" s="662"/>
      <c r="I22" s="662"/>
      <c r="J22" s="662"/>
      <c r="K22" s="662"/>
      <c r="L22" s="662"/>
      <c r="M22" s="662"/>
      <c r="N22" s="662"/>
      <c r="O22" s="662"/>
      <c r="P22" s="662"/>
      <c r="Q22" s="662"/>
      <c r="R22" s="662"/>
      <c r="S22" s="662"/>
      <c r="T22" s="662"/>
      <c r="U22" s="662"/>
      <c r="V22" s="662"/>
      <c r="W22" s="662"/>
      <c r="X22" s="662"/>
      <c r="Y22" s="662"/>
      <c r="Z22" s="662"/>
    </row>
    <row r="23" spans="2:26" ht="15.65" customHeight="1" x14ac:dyDescent="0.35">
      <c r="B23" s="660">
        <v>11</v>
      </c>
      <c r="C23" s="658"/>
      <c r="D23" s="657"/>
      <c r="E23" s="662"/>
      <c r="F23" s="662"/>
      <c r="G23" s="662"/>
      <c r="H23" s="662"/>
      <c r="I23" s="662"/>
      <c r="J23" s="662"/>
      <c r="K23" s="662"/>
      <c r="L23" s="662"/>
      <c r="M23" s="662"/>
      <c r="N23" s="662"/>
      <c r="O23" s="662"/>
      <c r="P23" s="662"/>
      <c r="Q23" s="662"/>
      <c r="R23" s="662"/>
      <c r="S23" s="662"/>
      <c r="T23" s="662"/>
      <c r="U23" s="662"/>
      <c r="V23" s="662"/>
      <c r="W23" s="662"/>
      <c r="X23" s="662"/>
      <c r="Y23" s="662"/>
      <c r="Z23" s="662"/>
    </row>
    <row r="24" spans="2:26" ht="15.65" customHeight="1" x14ac:dyDescent="0.35">
      <c r="B24" s="660">
        <v>12</v>
      </c>
      <c r="C24" s="658"/>
      <c r="D24" s="657"/>
      <c r="E24" s="662"/>
      <c r="F24" s="662"/>
      <c r="G24" s="662"/>
      <c r="H24" s="662"/>
      <c r="I24" s="662"/>
      <c r="J24" s="662"/>
      <c r="K24" s="662"/>
      <c r="L24" s="662"/>
      <c r="M24" s="662"/>
      <c r="N24" s="662"/>
      <c r="O24" s="662"/>
      <c r="P24" s="662"/>
      <c r="Q24" s="662"/>
      <c r="R24" s="662"/>
      <c r="S24" s="662"/>
      <c r="T24" s="662"/>
      <c r="U24" s="662"/>
      <c r="V24" s="662"/>
      <c r="W24" s="662"/>
      <c r="X24" s="662"/>
      <c r="Y24" s="662"/>
      <c r="Z24" s="662"/>
    </row>
    <row r="25" spans="2:26" ht="15.65" customHeight="1" x14ac:dyDescent="0.35">
      <c r="B25" s="660">
        <v>13</v>
      </c>
      <c r="C25" s="658"/>
      <c r="D25" s="657"/>
      <c r="E25" s="662"/>
      <c r="F25" s="662"/>
      <c r="G25" s="662"/>
      <c r="H25" s="662"/>
      <c r="I25" s="662"/>
      <c r="J25" s="662"/>
      <c r="K25" s="662"/>
      <c r="L25" s="662"/>
      <c r="M25" s="662"/>
      <c r="N25" s="662"/>
      <c r="O25" s="662"/>
      <c r="P25" s="662"/>
      <c r="Q25" s="662"/>
      <c r="R25" s="662"/>
      <c r="S25" s="662"/>
      <c r="T25" s="662"/>
      <c r="U25" s="662"/>
      <c r="V25" s="662"/>
      <c r="W25" s="662"/>
      <c r="X25" s="662"/>
      <c r="Y25" s="662"/>
      <c r="Z25" s="662"/>
    </row>
    <row r="26" spans="2:26" ht="15.65" customHeight="1" x14ac:dyDescent="0.35">
      <c r="B26" s="660">
        <v>14</v>
      </c>
      <c r="C26" s="658"/>
      <c r="D26" s="657"/>
      <c r="E26" s="662"/>
      <c r="F26" s="662"/>
      <c r="G26" s="662"/>
      <c r="H26" s="662"/>
      <c r="I26" s="662"/>
      <c r="J26" s="662"/>
      <c r="K26" s="662"/>
      <c r="L26" s="662"/>
      <c r="M26" s="662"/>
      <c r="N26" s="662"/>
      <c r="O26" s="662"/>
      <c r="P26" s="662"/>
      <c r="Q26" s="662"/>
      <c r="R26" s="662"/>
      <c r="S26" s="662"/>
      <c r="T26" s="662"/>
      <c r="U26" s="662"/>
      <c r="V26" s="662"/>
      <c r="W26" s="662"/>
      <c r="X26" s="662"/>
      <c r="Y26" s="662"/>
      <c r="Z26" s="662"/>
    </row>
    <row r="27" spans="2:26" ht="15.65" customHeight="1" x14ac:dyDescent="0.35">
      <c r="B27" s="660">
        <v>15</v>
      </c>
      <c r="C27" s="658"/>
      <c r="D27" s="657"/>
      <c r="E27" s="662"/>
      <c r="F27" s="662"/>
      <c r="G27" s="662"/>
      <c r="H27" s="662"/>
      <c r="I27" s="662"/>
      <c r="J27" s="662"/>
      <c r="K27" s="662"/>
      <c r="L27" s="662"/>
      <c r="M27" s="662"/>
      <c r="N27" s="662"/>
      <c r="O27" s="662"/>
      <c r="P27" s="662"/>
      <c r="Q27" s="662"/>
      <c r="R27" s="662"/>
      <c r="S27" s="662"/>
      <c r="T27" s="662"/>
      <c r="U27" s="662"/>
      <c r="V27" s="662"/>
      <c r="W27" s="662"/>
      <c r="X27" s="662"/>
      <c r="Y27" s="662"/>
      <c r="Z27" s="662"/>
    </row>
    <row r="28" spans="2:26" ht="15.65" customHeight="1" x14ac:dyDescent="0.35">
      <c r="B28" s="660">
        <v>16</v>
      </c>
      <c r="C28" s="658"/>
      <c r="D28" s="657"/>
      <c r="E28" s="662"/>
      <c r="F28" s="662"/>
      <c r="G28" s="662"/>
      <c r="H28" s="662"/>
      <c r="I28" s="662"/>
      <c r="J28" s="662"/>
      <c r="K28" s="662"/>
      <c r="L28" s="662"/>
      <c r="M28" s="662"/>
      <c r="N28" s="662"/>
      <c r="O28" s="662"/>
      <c r="P28" s="662"/>
      <c r="Q28" s="662"/>
      <c r="R28" s="662"/>
      <c r="S28" s="662"/>
      <c r="T28" s="662"/>
      <c r="U28" s="662"/>
      <c r="V28" s="662"/>
      <c r="W28" s="662"/>
      <c r="X28" s="662"/>
      <c r="Y28" s="662"/>
      <c r="Z28" s="662"/>
    </row>
    <row r="29" spans="2:26" ht="15.65" customHeight="1" x14ac:dyDescent="0.35">
      <c r="B29" s="660">
        <v>17</v>
      </c>
      <c r="C29" s="658"/>
      <c r="D29" s="657"/>
      <c r="E29" s="662"/>
      <c r="F29" s="662"/>
      <c r="G29" s="662"/>
      <c r="H29" s="662"/>
      <c r="I29" s="662"/>
      <c r="J29" s="662"/>
      <c r="K29" s="662"/>
      <c r="L29" s="662"/>
      <c r="M29" s="662"/>
      <c r="N29" s="662"/>
      <c r="O29" s="662"/>
      <c r="P29" s="662"/>
      <c r="Q29" s="662"/>
      <c r="R29" s="662"/>
      <c r="S29" s="662"/>
      <c r="T29" s="662"/>
      <c r="U29" s="662"/>
      <c r="V29" s="662"/>
      <c r="W29" s="662"/>
      <c r="X29" s="662"/>
      <c r="Y29" s="662"/>
      <c r="Z29" s="662"/>
    </row>
    <row r="30" spans="2:26" ht="15.65" customHeight="1" x14ac:dyDescent="0.35">
      <c r="B30" s="660">
        <v>18</v>
      </c>
      <c r="C30" s="658"/>
      <c r="D30" s="657"/>
      <c r="E30" s="662"/>
      <c r="F30" s="662"/>
      <c r="G30" s="662"/>
      <c r="H30" s="662"/>
      <c r="I30" s="662"/>
      <c r="J30" s="662"/>
      <c r="K30" s="662"/>
      <c r="L30" s="662"/>
      <c r="M30" s="662"/>
      <c r="N30" s="662"/>
      <c r="O30" s="662"/>
      <c r="P30" s="662"/>
      <c r="Q30" s="662"/>
      <c r="R30" s="662"/>
      <c r="S30" s="662"/>
      <c r="T30" s="662"/>
      <c r="U30" s="662"/>
      <c r="V30" s="662"/>
      <c r="W30" s="662"/>
      <c r="X30" s="662"/>
      <c r="Y30" s="662"/>
      <c r="Z30" s="662"/>
    </row>
    <row r="31" spans="2:26" ht="15.65" customHeight="1" x14ac:dyDescent="0.35">
      <c r="B31" s="660">
        <v>19</v>
      </c>
      <c r="C31" s="658"/>
      <c r="D31" s="657"/>
      <c r="E31" s="662"/>
      <c r="F31" s="662"/>
      <c r="G31" s="662"/>
      <c r="H31" s="662"/>
      <c r="I31" s="662"/>
      <c r="J31" s="662"/>
      <c r="K31" s="662"/>
      <c r="L31" s="662"/>
      <c r="M31" s="662"/>
      <c r="N31" s="662"/>
      <c r="O31" s="662"/>
      <c r="P31" s="662"/>
      <c r="Q31" s="662"/>
      <c r="R31" s="662"/>
      <c r="S31" s="662"/>
      <c r="T31" s="662"/>
      <c r="U31" s="662"/>
      <c r="V31" s="662"/>
      <c r="W31" s="662"/>
      <c r="X31" s="662"/>
      <c r="Y31" s="662"/>
      <c r="Z31" s="662"/>
    </row>
    <row r="32" spans="2:26" ht="15.65" customHeight="1" x14ac:dyDescent="0.35">
      <c r="B32" s="660">
        <v>20</v>
      </c>
      <c r="C32" s="658"/>
      <c r="D32" s="657"/>
      <c r="E32" s="662"/>
      <c r="F32" s="662"/>
      <c r="G32" s="662"/>
      <c r="H32" s="662"/>
      <c r="I32" s="662"/>
      <c r="J32" s="662"/>
      <c r="K32" s="662"/>
      <c r="L32" s="662"/>
      <c r="M32" s="662"/>
      <c r="N32" s="662"/>
      <c r="O32" s="662"/>
      <c r="P32" s="662"/>
      <c r="Q32" s="662"/>
      <c r="R32" s="662"/>
      <c r="S32" s="662"/>
      <c r="T32" s="662"/>
      <c r="U32" s="662"/>
      <c r="V32" s="662"/>
      <c r="W32" s="662"/>
      <c r="X32" s="662"/>
      <c r="Y32" s="662"/>
      <c r="Z32" s="662"/>
    </row>
    <row r="33" spans="2:26" ht="15.65" customHeight="1" x14ac:dyDescent="0.35">
      <c r="B33" s="660">
        <v>21</v>
      </c>
      <c r="C33" s="658"/>
      <c r="D33" s="657"/>
      <c r="E33" s="662"/>
      <c r="F33" s="662"/>
      <c r="G33" s="662"/>
      <c r="H33" s="662"/>
      <c r="I33" s="662"/>
      <c r="J33" s="662"/>
      <c r="K33" s="662"/>
      <c r="L33" s="662"/>
      <c r="M33" s="662"/>
      <c r="N33" s="662"/>
      <c r="O33" s="662"/>
      <c r="P33" s="662"/>
      <c r="Q33" s="662"/>
      <c r="R33" s="662"/>
      <c r="S33" s="662"/>
      <c r="T33" s="662"/>
      <c r="U33" s="662"/>
      <c r="V33" s="662"/>
      <c r="W33" s="662"/>
      <c r="X33" s="662"/>
      <c r="Y33" s="662"/>
      <c r="Z33" s="662"/>
    </row>
    <row r="34" spans="2:26" ht="15.65" customHeight="1" x14ac:dyDescent="0.35">
      <c r="B34" s="660">
        <v>22</v>
      </c>
      <c r="C34" s="658"/>
      <c r="D34" s="657"/>
      <c r="E34" s="662"/>
      <c r="F34" s="662"/>
      <c r="G34" s="662"/>
      <c r="H34" s="662"/>
      <c r="I34" s="662"/>
      <c r="J34" s="662"/>
      <c r="K34" s="662"/>
      <c r="L34" s="662"/>
      <c r="M34" s="662"/>
      <c r="N34" s="662"/>
      <c r="O34" s="662"/>
      <c r="P34" s="662"/>
      <c r="Q34" s="662"/>
      <c r="R34" s="662"/>
      <c r="S34" s="662"/>
      <c r="T34" s="662"/>
      <c r="U34" s="662"/>
      <c r="V34" s="662"/>
      <c r="W34" s="662"/>
      <c r="X34" s="662"/>
      <c r="Y34" s="662"/>
      <c r="Z34" s="662"/>
    </row>
    <row r="35" spans="2:26" ht="15.65" customHeight="1" x14ac:dyDescent="0.35">
      <c r="B35" s="660">
        <v>23</v>
      </c>
      <c r="C35" s="658"/>
      <c r="D35" s="657"/>
      <c r="E35" s="662"/>
      <c r="F35" s="662"/>
      <c r="G35" s="662"/>
      <c r="H35" s="662"/>
      <c r="I35" s="662"/>
      <c r="J35" s="662"/>
      <c r="K35" s="662"/>
      <c r="L35" s="662"/>
      <c r="M35" s="662"/>
      <c r="N35" s="662"/>
      <c r="O35" s="662"/>
      <c r="P35" s="662"/>
      <c r="Q35" s="662"/>
      <c r="R35" s="662"/>
      <c r="S35" s="662"/>
      <c r="T35" s="662"/>
      <c r="U35" s="662"/>
      <c r="V35" s="662"/>
      <c r="W35" s="662"/>
      <c r="X35" s="662"/>
      <c r="Y35" s="662"/>
      <c r="Z35" s="662"/>
    </row>
    <row r="36" spans="2:26" ht="15.65" customHeight="1" x14ac:dyDescent="0.35">
      <c r="B36" s="660">
        <v>24</v>
      </c>
      <c r="C36" s="658"/>
      <c r="D36" s="657"/>
      <c r="E36" s="662"/>
      <c r="F36" s="662"/>
      <c r="G36" s="662"/>
      <c r="H36" s="662"/>
      <c r="I36" s="662"/>
      <c r="J36" s="662"/>
      <c r="K36" s="662"/>
      <c r="L36" s="662"/>
      <c r="M36" s="662"/>
      <c r="N36" s="662"/>
      <c r="O36" s="662"/>
      <c r="P36" s="662"/>
      <c r="Q36" s="662"/>
      <c r="R36" s="662"/>
      <c r="S36" s="662"/>
      <c r="T36" s="662"/>
      <c r="U36" s="662"/>
      <c r="V36" s="662"/>
      <c r="W36" s="662"/>
      <c r="X36" s="662"/>
      <c r="Y36" s="662"/>
      <c r="Z36" s="662"/>
    </row>
    <row r="37" spans="2:26" ht="15.65" customHeight="1" x14ac:dyDescent="0.35">
      <c r="B37" s="660">
        <v>25</v>
      </c>
      <c r="C37" s="658"/>
      <c r="D37" s="657"/>
      <c r="E37" s="662"/>
      <c r="F37" s="662"/>
      <c r="G37" s="662"/>
      <c r="H37" s="662"/>
      <c r="I37" s="662"/>
      <c r="J37" s="662"/>
      <c r="K37" s="662"/>
      <c r="L37" s="662"/>
      <c r="M37" s="662"/>
      <c r="N37" s="662"/>
      <c r="O37" s="662"/>
      <c r="P37" s="662"/>
      <c r="Q37" s="662"/>
      <c r="R37" s="662"/>
      <c r="S37" s="662"/>
      <c r="T37" s="662"/>
      <c r="U37" s="662"/>
      <c r="V37" s="662"/>
      <c r="W37" s="662"/>
      <c r="X37" s="662"/>
      <c r="Y37" s="662"/>
      <c r="Z37" s="662"/>
    </row>
    <row r="38" spans="2:26" ht="15.65" customHeight="1" x14ac:dyDescent="0.35">
      <c r="B38" s="660">
        <v>26</v>
      </c>
      <c r="C38" s="658"/>
      <c r="D38" s="657"/>
      <c r="E38" s="662"/>
      <c r="F38" s="662"/>
      <c r="G38" s="662"/>
      <c r="H38" s="662"/>
      <c r="I38" s="662"/>
      <c r="J38" s="662"/>
      <c r="K38" s="662"/>
      <c r="L38" s="662"/>
      <c r="M38" s="662"/>
      <c r="N38" s="662"/>
      <c r="O38" s="662"/>
      <c r="P38" s="662"/>
      <c r="Q38" s="662"/>
      <c r="R38" s="662"/>
      <c r="S38" s="662"/>
      <c r="T38" s="662"/>
      <c r="U38" s="662"/>
      <c r="V38" s="662"/>
      <c r="W38" s="662"/>
      <c r="X38" s="662"/>
      <c r="Y38" s="662"/>
      <c r="Z38" s="662"/>
    </row>
    <row r="39" spans="2:26" ht="15.65" customHeight="1" x14ac:dyDescent="0.35">
      <c r="B39" s="660">
        <v>27</v>
      </c>
      <c r="C39" s="658"/>
      <c r="D39" s="657"/>
      <c r="E39" s="662"/>
      <c r="F39" s="662"/>
      <c r="G39" s="662"/>
      <c r="H39" s="662"/>
      <c r="I39" s="662"/>
      <c r="J39" s="662"/>
      <c r="K39" s="662"/>
      <c r="L39" s="662"/>
      <c r="M39" s="662"/>
      <c r="N39" s="662"/>
      <c r="O39" s="662"/>
      <c r="P39" s="662"/>
      <c r="Q39" s="662"/>
      <c r="R39" s="662"/>
      <c r="S39" s="662"/>
      <c r="T39" s="662"/>
      <c r="U39" s="662"/>
      <c r="V39" s="662"/>
      <c r="W39" s="662"/>
      <c r="X39" s="662"/>
      <c r="Y39" s="662"/>
      <c r="Z39" s="662"/>
    </row>
    <row r="40" spans="2:26" ht="15.65" customHeight="1" x14ac:dyDescent="0.35">
      <c r="B40" s="660">
        <v>28</v>
      </c>
      <c r="C40" s="658"/>
      <c r="D40" s="657"/>
      <c r="E40" s="662"/>
      <c r="F40" s="662"/>
      <c r="G40" s="662"/>
      <c r="H40" s="662"/>
      <c r="I40" s="662"/>
      <c r="J40" s="662"/>
      <c r="K40" s="662"/>
      <c r="L40" s="662"/>
      <c r="M40" s="662"/>
      <c r="N40" s="662"/>
      <c r="O40" s="662"/>
      <c r="P40" s="662"/>
      <c r="Q40" s="662"/>
      <c r="R40" s="662"/>
      <c r="S40" s="662"/>
      <c r="T40" s="662"/>
      <c r="U40" s="662"/>
      <c r="V40" s="662"/>
      <c r="W40" s="662"/>
      <c r="X40" s="662"/>
      <c r="Y40" s="662"/>
      <c r="Z40" s="662"/>
    </row>
    <row r="41" spans="2:26" ht="15.65" customHeight="1" x14ac:dyDescent="0.35">
      <c r="B41" s="660">
        <v>29</v>
      </c>
      <c r="C41" s="658"/>
      <c r="D41" s="657"/>
      <c r="E41" s="662"/>
      <c r="F41" s="662"/>
      <c r="G41" s="662"/>
      <c r="H41" s="662"/>
      <c r="I41" s="662"/>
      <c r="J41" s="662"/>
      <c r="K41" s="662"/>
      <c r="L41" s="662"/>
      <c r="M41" s="662"/>
      <c r="N41" s="662"/>
      <c r="O41" s="662"/>
      <c r="P41" s="662"/>
      <c r="Q41" s="662"/>
      <c r="R41" s="662"/>
      <c r="S41" s="662"/>
      <c r="T41" s="662"/>
      <c r="U41" s="662"/>
      <c r="V41" s="662"/>
      <c r="W41" s="662"/>
      <c r="X41" s="662"/>
      <c r="Y41" s="662"/>
      <c r="Z41" s="662"/>
    </row>
    <row r="42" spans="2:26" ht="15.65" customHeight="1" x14ac:dyDescent="0.35">
      <c r="B42" s="660">
        <v>30</v>
      </c>
      <c r="C42" s="658"/>
      <c r="D42" s="657"/>
      <c r="E42" s="662"/>
      <c r="F42" s="662"/>
      <c r="G42" s="662"/>
      <c r="H42" s="662"/>
      <c r="I42" s="662"/>
      <c r="J42" s="662"/>
      <c r="K42" s="662"/>
      <c r="L42" s="662"/>
      <c r="M42" s="662"/>
      <c r="N42" s="662"/>
      <c r="O42" s="662"/>
      <c r="P42" s="662"/>
      <c r="Q42" s="662"/>
      <c r="R42" s="662"/>
      <c r="S42" s="662"/>
      <c r="T42" s="662"/>
      <c r="U42" s="662"/>
      <c r="V42" s="662"/>
      <c r="W42" s="662"/>
      <c r="X42" s="662"/>
      <c r="Y42" s="662"/>
      <c r="Z42" s="662"/>
    </row>
    <row r="43" spans="2:26" ht="15.65" customHeight="1" x14ac:dyDescent="0.35">
      <c r="B43" s="660">
        <v>31</v>
      </c>
      <c r="C43" s="658"/>
      <c r="D43" s="657"/>
      <c r="E43" s="662"/>
      <c r="F43" s="662"/>
      <c r="G43" s="662"/>
      <c r="H43" s="662"/>
      <c r="I43" s="662"/>
      <c r="J43" s="662"/>
      <c r="K43" s="662"/>
      <c r="L43" s="662"/>
      <c r="M43" s="662"/>
      <c r="N43" s="662"/>
      <c r="O43" s="662"/>
      <c r="P43" s="662"/>
      <c r="Q43" s="662"/>
      <c r="R43" s="662"/>
      <c r="S43" s="662"/>
      <c r="T43" s="662"/>
      <c r="U43" s="662"/>
      <c r="V43" s="662"/>
      <c r="W43" s="662"/>
      <c r="X43" s="662"/>
      <c r="Y43" s="662"/>
      <c r="Z43" s="662"/>
    </row>
    <row r="44" spans="2:26" ht="15.65" customHeight="1" x14ac:dyDescent="0.35">
      <c r="B44" s="660">
        <v>32</v>
      </c>
      <c r="C44" s="658"/>
      <c r="D44" s="657"/>
      <c r="E44" s="662"/>
      <c r="F44" s="662"/>
      <c r="G44" s="662"/>
      <c r="H44" s="662"/>
      <c r="I44" s="662"/>
      <c r="J44" s="662"/>
      <c r="K44" s="662"/>
      <c r="L44" s="662"/>
      <c r="M44" s="662"/>
      <c r="N44" s="662"/>
      <c r="O44" s="662"/>
      <c r="P44" s="662"/>
      <c r="Q44" s="662"/>
      <c r="R44" s="662"/>
      <c r="S44" s="662"/>
      <c r="T44" s="662"/>
      <c r="U44" s="662"/>
      <c r="V44" s="662"/>
      <c r="W44" s="662"/>
      <c r="X44" s="662"/>
      <c r="Y44" s="662"/>
      <c r="Z44" s="662"/>
    </row>
    <row r="45" spans="2:26" ht="15.65" customHeight="1" x14ac:dyDescent="0.35">
      <c r="B45" s="660">
        <v>33</v>
      </c>
      <c r="C45" s="658"/>
      <c r="D45" s="657"/>
      <c r="E45" s="662"/>
      <c r="F45" s="662"/>
      <c r="G45" s="662"/>
      <c r="H45" s="662"/>
      <c r="I45" s="662"/>
      <c r="J45" s="662"/>
      <c r="K45" s="662"/>
      <c r="L45" s="662"/>
      <c r="M45" s="662"/>
      <c r="N45" s="662"/>
      <c r="O45" s="662"/>
      <c r="P45" s="662"/>
      <c r="Q45" s="662"/>
      <c r="R45" s="662"/>
      <c r="S45" s="662"/>
      <c r="T45" s="662"/>
      <c r="U45" s="662"/>
      <c r="V45" s="662"/>
      <c r="W45" s="662"/>
      <c r="X45" s="662"/>
      <c r="Y45" s="662"/>
      <c r="Z45" s="662"/>
    </row>
    <row r="46" spans="2:26" ht="15.65" customHeight="1" x14ac:dyDescent="0.35">
      <c r="B46" s="660">
        <v>34</v>
      </c>
      <c r="C46" s="658"/>
      <c r="D46" s="657"/>
      <c r="E46" s="662"/>
      <c r="F46" s="662"/>
      <c r="G46" s="662"/>
      <c r="H46" s="662"/>
      <c r="I46" s="662"/>
      <c r="J46" s="662"/>
      <c r="K46" s="662"/>
      <c r="L46" s="662"/>
      <c r="M46" s="662"/>
      <c r="N46" s="662"/>
      <c r="O46" s="662"/>
      <c r="P46" s="662"/>
      <c r="Q46" s="662"/>
      <c r="R46" s="662"/>
      <c r="S46" s="662"/>
      <c r="T46" s="662"/>
      <c r="U46" s="662"/>
      <c r="V46" s="662"/>
      <c r="W46" s="662"/>
      <c r="X46" s="662"/>
      <c r="Y46" s="662"/>
      <c r="Z46" s="662"/>
    </row>
    <row r="47" spans="2:26" ht="15.65" customHeight="1" x14ac:dyDescent="0.35">
      <c r="B47" s="660">
        <v>35</v>
      </c>
      <c r="C47" s="658"/>
      <c r="D47" s="657"/>
      <c r="E47" s="662"/>
      <c r="F47" s="662"/>
      <c r="G47" s="662"/>
      <c r="H47" s="662"/>
      <c r="I47" s="662"/>
      <c r="J47" s="662"/>
      <c r="K47" s="662"/>
      <c r="L47" s="662"/>
      <c r="M47" s="662"/>
      <c r="N47" s="662"/>
      <c r="O47" s="662"/>
      <c r="P47" s="662"/>
      <c r="Q47" s="662"/>
      <c r="R47" s="662"/>
      <c r="S47" s="662"/>
      <c r="T47" s="662"/>
      <c r="U47" s="662"/>
      <c r="V47" s="662"/>
      <c r="W47" s="662"/>
      <c r="X47" s="662"/>
      <c r="Y47" s="662"/>
      <c r="Z47" s="662"/>
    </row>
    <row r="48" spans="2:26" ht="15.65" customHeight="1" x14ac:dyDescent="0.35">
      <c r="B48" s="660">
        <v>36</v>
      </c>
      <c r="C48" s="658"/>
      <c r="D48" s="657"/>
      <c r="E48" s="662"/>
      <c r="F48" s="662"/>
      <c r="G48" s="662"/>
      <c r="H48" s="662"/>
      <c r="I48" s="662"/>
      <c r="J48" s="662"/>
      <c r="K48" s="662"/>
      <c r="L48" s="662"/>
      <c r="M48" s="662"/>
      <c r="N48" s="662"/>
      <c r="O48" s="662"/>
      <c r="P48" s="662"/>
      <c r="Q48" s="662"/>
      <c r="R48" s="662"/>
      <c r="S48" s="662"/>
      <c r="T48" s="662"/>
      <c r="U48" s="662"/>
      <c r="V48" s="662"/>
      <c r="W48" s="662"/>
      <c r="X48" s="662"/>
      <c r="Y48" s="662"/>
      <c r="Z48" s="662"/>
    </row>
    <row r="49" spans="2:26" ht="15.65" customHeight="1" x14ac:dyDescent="0.35">
      <c r="B49" s="660">
        <v>37</v>
      </c>
      <c r="C49" s="658"/>
      <c r="D49" s="657"/>
      <c r="E49" s="662"/>
      <c r="F49" s="662"/>
      <c r="G49" s="662"/>
      <c r="H49" s="662"/>
      <c r="I49" s="662"/>
      <c r="J49" s="662"/>
      <c r="K49" s="662"/>
      <c r="L49" s="662"/>
      <c r="M49" s="662"/>
      <c r="N49" s="662"/>
      <c r="O49" s="662"/>
      <c r="P49" s="662"/>
      <c r="Q49" s="662"/>
      <c r="R49" s="662"/>
      <c r="S49" s="662"/>
      <c r="T49" s="662"/>
      <c r="U49" s="662"/>
      <c r="V49" s="662"/>
      <c r="W49" s="662"/>
      <c r="X49" s="662"/>
      <c r="Y49" s="662"/>
      <c r="Z49" s="662"/>
    </row>
    <row r="50" spans="2:26" ht="15.65" customHeight="1" x14ac:dyDescent="0.35">
      <c r="B50" s="660">
        <v>38</v>
      </c>
      <c r="C50" s="658"/>
      <c r="D50" s="657"/>
      <c r="E50" s="662"/>
      <c r="F50" s="662"/>
      <c r="G50" s="662"/>
      <c r="H50" s="662"/>
      <c r="I50" s="662"/>
      <c r="J50" s="662"/>
      <c r="K50" s="662"/>
      <c r="L50" s="662"/>
      <c r="M50" s="662"/>
      <c r="N50" s="662"/>
      <c r="O50" s="662"/>
      <c r="P50" s="662"/>
      <c r="Q50" s="662"/>
      <c r="R50" s="662"/>
      <c r="S50" s="662"/>
      <c r="T50" s="662"/>
      <c r="U50" s="662"/>
      <c r="V50" s="662"/>
      <c r="W50" s="662"/>
      <c r="X50" s="662"/>
      <c r="Y50" s="662"/>
      <c r="Z50" s="662"/>
    </row>
    <row r="51" spans="2:26" ht="15.65" customHeight="1" x14ac:dyDescent="0.35">
      <c r="B51" s="660">
        <v>39</v>
      </c>
      <c r="C51" s="658"/>
      <c r="D51" s="657"/>
      <c r="E51" s="662"/>
      <c r="F51" s="662"/>
      <c r="G51" s="662"/>
      <c r="H51" s="662"/>
      <c r="I51" s="662"/>
      <c r="J51" s="662"/>
      <c r="K51" s="662"/>
      <c r="L51" s="662"/>
      <c r="M51" s="662"/>
      <c r="N51" s="662"/>
      <c r="O51" s="662"/>
      <c r="P51" s="662"/>
      <c r="Q51" s="662"/>
      <c r="R51" s="662"/>
      <c r="S51" s="662"/>
      <c r="T51" s="662"/>
      <c r="U51" s="662"/>
      <c r="V51" s="662"/>
      <c r="W51" s="662"/>
      <c r="X51" s="662"/>
      <c r="Y51" s="662"/>
      <c r="Z51" s="662"/>
    </row>
    <row r="52" spans="2:26" ht="15.65" customHeight="1" x14ac:dyDescent="0.35">
      <c r="B52" s="660">
        <v>40</v>
      </c>
      <c r="C52" s="658"/>
      <c r="D52" s="657"/>
      <c r="E52" s="662"/>
      <c r="F52" s="662"/>
      <c r="G52" s="662"/>
      <c r="H52" s="662"/>
      <c r="I52" s="662"/>
      <c r="J52" s="662"/>
      <c r="K52" s="662"/>
      <c r="L52" s="662"/>
      <c r="M52" s="662"/>
      <c r="N52" s="662"/>
      <c r="O52" s="662"/>
      <c r="P52" s="662"/>
      <c r="Q52" s="662"/>
      <c r="R52" s="662"/>
      <c r="S52" s="662"/>
      <c r="T52" s="662"/>
      <c r="U52" s="662"/>
      <c r="V52" s="662"/>
      <c r="W52" s="662"/>
      <c r="X52" s="662"/>
      <c r="Y52" s="662"/>
      <c r="Z52" s="662"/>
    </row>
    <row r="53" spans="2:26" ht="15.65" customHeight="1" x14ac:dyDescent="0.35">
      <c r="B53" s="660">
        <v>41</v>
      </c>
      <c r="C53" s="658"/>
      <c r="D53" s="657"/>
      <c r="E53" s="662"/>
      <c r="F53" s="662"/>
      <c r="G53" s="662"/>
      <c r="H53" s="662"/>
      <c r="I53" s="662"/>
      <c r="J53" s="662"/>
      <c r="K53" s="662"/>
      <c r="L53" s="662"/>
      <c r="M53" s="662"/>
      <c r="N53" s="662"/>
      <c r="O53" s="662"/>
      <c r="P53" s="662"/>
      <c r="Q53" s="662"/>
      <c r="R53" s="662"/>
      <c r="S53" s="662"/>
      <c r="T53" s="662"/>
      <c r="U53" s="662"/>
      <c r="V53" s="662"/>
      <c r="W53" s="662"/>
      <c r="X53" s="662"/>
      <c r="Y53" s="662"/>
      <c r="Z53" s="662"/>
    </row>
    <row r="54" spans="2:26" ht="15.65" customHeight="1" x14ac:dyDescent="0.35">
      <c r="B54" s="660">
        <v>42</v>
      </c>
      <c r="C54" s="658"/>
      <c r="D54" s="657"/>
      <c r="E54" s="662"/>
      <c r="F54" s="662"/>
      <c r="G54" s="662"/>
      <c r="H54" s="662"/>
      <c r="I54" s="662"/>
      <c r="J54" s="662"/>
      <c r="K54" s="662"/>
      <c r="L54" s="662"/>
      <c r="M54" s="662"/>
      <c r="N54" s="662"/>
      <c r="O54" s="662"/>
      <c r="P54" s="662"/>
      <c r="Q54" s="662"/>
      <c r="R54" s="662"/>
      <c r="S54" s="662"/>
      <c r="T54" s="662"/>
      <c r="U54" s="662"/>
      <c r="V54" s="662"/>
      <c r="W54" s="662"/>
      <c r="X54" s="662"/>
      <c r="Y54" s="662"/>
      <c r="Z54" s="662"/>
    </row>
    <row r="55" spans="2:26" ht="15.65" customHeight="1" x14ac:dyDescent="0.35">
      <c r="B55" s="660">
        <v>43</v>
      </c>
      <c r="C55" s="658"/>
      <c r="D55" s="657"/>
      <c r="E55" s="662"/>
      <c r="F55" s="662"/>
      <c r="G55" s="662"/>
      <c r="H55" s="662"/>
      <c r="I55" s="662"/>
      <c r="J55" s="662"/>
      <c r="K55" s="662"/>
      <c r="L55" s="662"/>
      <c r="M55" s="662"/>
      <c r="N55" s="662"/>
      <c r="O55" s="662"/>
      <c r="P55" s="662"/>
      <c r="Q55" s="662"/>
      <c r="R55" s="662"/>
      <c r="S55" s="662"/>
      <c r="T55" s="662"/>
      <c r="U55" s="662"/>
      <c r="V55" s="662"/>
      <c r="W55" s="662"/>
      <c r="X55" s="662"/>
      <c r="Y55" s="662"/>
      <c r="Z55" s="662"/>
    </row>
    <row r="56" spans="2:26" ht="15.65" customHeight="1" x14ac:dyDescent="0.35">
      <c r="B56" s="660">
        <v>44</v>
      </c>
      <c r="C56" s="658"/>
      <c r="D56" s="657"/>
      <c r="E56" s="662"/>
      <c r="F56" s="662"/>
      <c r="G56" s="662"/>
      <c r="H56" s="662"/>
      <c r="I56" s="662"/>
      <c r="J56" s="662"/>
      <c r="K56" s="662"/>
      <c r="L56" s="662"/>
      <c r="M56" s="662"/>
      <c r="N56" s="662"/>
      <c r="O56" s="662"/>
      <c r="P56" s="662"/>
      <c r="Q56" s="662"/>
      <c r="R56" s="662"/>
      <c r="S56" s="662"/>
      <c r="T56" s="662"/>
      <c r="U56" s="662"/>
      <c r="V56" s="662"/>
      <c r="W56" s="662"/>
      <c r="X56" s="662"/>
      <c r="Y56" s="662"/>
      <c r="Z56" s="662"/>
    </row>
    <row r="57" spans="2:26" ht="15.65" customHeight="1" x14ac:dyDescent="0.35">
      <c r="B57" s="660">
        <v>45</v>
      </c>
      <c r="C57" s="658"/>
      <c r="D57" s="657"/>
      <c r="E57" s="662"/>
      <c r="F57" s="662"/>
      <c r="G57" s="662"/>
      <c r="H57" s="662"/>
      <c r="I57" s="662"/>
      <c r="J57" s="662"/>
      <c r="K57" s="662"/>
      <c r="L57" s="662"/>
      <c r="M57" s="662"/>
      <c r="N57" s="662"/>
      <c r="O57" s="662"/>
      <c r="P57" s="662"/>
      <c r="Q57" s="662"/>
      <c r="R57" s="662"/>
      <c r="S57" s="662"/>
      <c r="T57" s="662"/>
      <c r="U57" s="662"/>
      <c r="V57" s="662"/>
      <c r="W57" s="662"/>
      <c r="X57" s="662"/>
      <c r="Y57" s="662"/>
      <c r="Z57" s="662"/>
    </row>
    <row r="58" spans="2:26" ht="15.65" customHeight="1" x14ac:dyDescent="0.35">
      <c r="B58" s="660">
        <v>46</v>
      </c>
      <c r="C58" s="658"/>
      <c r="D58" s="657"/>
      <c r="E58" s="662"/>
      <c r="F58" s="662"/>
      <c r="G58" s="662"/>
      <c r="H58" s="662"/>
      <c r="I58" s="662"/>
      <c r="J58" s="662"/>
      <c r="K58" s="662"/>
      <c r="L58" s="662"/>
      <c r="M58" s="662"/>
      <c r="N58" s="662"/>
      <c r="O58" s="662"/>
      <c r="P58" s="662"/>
      <c r="Q58" s="662"/>
      <c r="R58" s="662"/>
      <c r="S58" s="662"/>
      <c r="T58" s="662"/>
      <c r="U58" s="662"/>
      <c r="V58" s="662"/>
      <c r="W58" s="662"/>
      <c r="X58" s="662"/>
      <c r="Y58" s="662"/>
      <c r="Z58" s="662"/>
    </row>
    <row r="59" spans="2:26" ht="15.65" customHeight="1" x14ac:dyDescent="0.35">
      <c r="B59" s="660">
        <v>47</v>
      </c>
      <c r="C59" s="658"/>
      <c r="D59" s="657"/>
      <c r="E59" s="662"/>
      <c r="F59" s="662"/>
      <c r="G59" s="662"/>
      <c r="H59" s="662"/>
      <c r="I59" s="662"/>
      <c r="J59" s="662"/>
      <c r="K59" s="662"/>
      <c r="L59" s="662"/>
      <c r="M59" s="662"/>
      <c r="N59" s="662"/>
      <c r="O59" s="662"/>
      <c r="P59" s="662"/>
      <c r="Q59" s="662"/>
      <c r="R59" s="662"/>
      <c r="S59" s="662"/>
      <c r="T59" s="662"/>
      <c r="U59" s="662"/>
      <c r="V59" s="662"/>
      <c r="W59" s="662"/>
      <c r="X59" s="662"/>
      <c r="Y59" s="662"/>
      <c r="Z59" s="662"/>
    </row>
    <row r="60" spans="2:26" ht="15.65" customHeight="1" x14ac:dyDescent="0.35">
      <c r="B60" s="660">
        <v>48</v>
      </c>
      <c r="C60" s="658"/>
      <c r="D60" s="657"/>
      <c r="E60" s="662"/>
      <c r="F60" s="662"/>
      <c r="G60" s="662"/>
      <c r="H60" s="662"/>
      <c r="I60" s="662"/>
      <c r="J60" s="662"/>
      <c r="K60" s="662"/>
      <c r="L60" s="662"/>
      <c r="M60" s="662"/>
      <c r="N60" s="662"/>
      <c r="O60" s="662"/>
      <c r="P60" s="662"/>
      <c r="Q60" s="662"/>
      <c r="R60" s="662"/>
      <c r="S60" s="662"/>
      <c r="T60" s="662"/>
      <c r="U60" s="662"/>
      <c r="V60" s="662"/>
      <c r="W60" s="662"/>
      <c r="X60" s="662"/>
      <c r="Y60" s="662"/>
      <c r="Z60" s="662"/>
    </row>
    <row r="61" spans="2:26" ht="15.65" customHeight="1" x14ac:dyDescent="0.35">
      <c r="B61" s="660">
        <v>49</v>
      </c>
      <c r="C61" s="658"/>
      <c r="D61" s="657"/>
      <c r="E61" s="662"/>
      <c r="F61" s="662"/>
      <c r="G61" s="662"/>
      <c r="H61" s="662"/>
      <c r="I61" s="662"/>
      <c r="J61" s="662"/>
      <c r="K61" s="662"/>
      <c r="L61" s="662"/>
      <c r="M61" s="662"/>
      <c r="N61" s="662"/>
      <c r="O61" s="662"/>
      <c r="P61" s="662"/>
      <c r="Q61" s="662"/>
      <c r="R61" s="662"/>
      <c r="S61" s="662"/>
      <c r="T61" s="662"/>
      <c r="U61" s="662"/>
      <c r="V61" s="662"/>
      <c r="W61" s="662"/>
      <c r="X61" s="662"/>
      <c r="Y61" s="662"/>
      <c r="Z61" s="662"/>
    </row>
    <row r="62" spans="2:26" ht="15.65" customHeight="1" x14ac:dyDescent="0.35">
      <c r="B62" s="660">
        <v>50</v>
      </c>
      <c r="C62" s="658"/>
      <c r="D62" s="657"/>
      <c r="E62" s="662"/>
      <c r="F62" s="662"/>
      <c r="G62" s="662"/>
      <c r="H62" s="662"/>
      <c r="I62" s="662"/>
      <c r="J62" s="662"/>
      <c r="K62" s="662"/>
      <c r="L62" s="662"/>
      <c r="M62" s="662"/>
      <c r="N62" s="662"/>
      <c r="O62" s="662"/>
      <c r="P62" s="662"/>
      <c r="Q62" s="662"/>
      <c r="R62" s="662"/>
      <c r="S62" s="662"/>
      <c r="T62" s="662"/>
      <c r="U62" s="662"/>
      <c r="V62" s="662"/>
      <c r="W62" s="662"/>
      <c r="X62" s="662"/>
      <c r="Y62" s="662"/>
      <c r="Z62" s="662"/>
    </row>
    <row r="63" spans="2:26" ht="15.65" customHeight="1" x14ac:dyDescent="0.35">
      <c r="B63" s="660">
        <v>51</v>
      </c>
      <c r="C63" s="658"/>
      <c r="D63" s="657"/>
      <c r="E63" s="662"/>
      <c r="F63" s="662"/>
      <c r="G63" s="662"/>
      <c r="H63" s="662"/>
      <c r="I63" s="662"/>
      <c r="J63" s="662"/>
      <c r="K63" s="662"/>
      <c r="L63" s="662"/>
      <c r="M63" s="662"/>
      <c r="N63" s="662"/>
      <c r="O63" s="662"/>
      <c r="P63" s="662"/>
      <c r="Q63" s="662"/>
      <c r="R63" s="662"/>
      <c r="S63" s="662"/>
      <c r="T63" s="662"/>
      <c r="U63" s="662"/>
      <c r="V63" s="662"/>
      <c r="W63" s="662"/>
      <c r="X63" s="662"/>
      <c r="Y63" s="662"/>
      <c r="Z63" s="662"/>
    </row>
    <row r="64" spans="2:26" ht="15.65" customHeight="1" x14ac:dyDescent="0.35">
      <c r="B64" s="660">
        <v>52</v>
      </c>
      <c r="C64" s="658"/>
      <c r="D64" s="657"/>
      <c r="E64" s="662"/>
      <c r="F64" s="662"/>
      <c r="G64" s="662"/>
      <c r="H64" s="662"/>
      <c r="I64" s="662"/>
      <c r="J64" s="662"/>
      <c r="K64" s="662"/>
      <c r="L64" s="662"/>
      <c r="M64" s="662"/>
      <c r="N64" s="662"/>
      <c r="O64" s="662"/>
      <c r="P64" s="662"/>
      <c r="Q64" s="662"/>
      <c r="R64" s="662"/>
      <c r="S64" s="662"/>
      <c r="T64" s="662"/>
      <c r="U64" s="662"/>
      <c r="V64" s="662"/>
      <c r="W64" s="662"/>
      <c r="X64" s="662"/>
      <c r="Y64" s="662"/>
      <c r="Z64" s="662"/>
    </row>
    <row r="65" spans="2:26" ht="15.65" customHeight="1" x14ac:dyDescent="0.35">
      <c r="B65" s="660">
        <v>53</v>
      </c>
      <c r="C65" s="658"/>
      <c r="D65" s="657"/>
      <c r="E65" s="662"/>
      <c r="F65" s="662"/>
      <c r="G65" s="662"/>
      <c r="H65" s="662"/>
      <c r="I65" s="662"/>
      <c r="J65" s="662"/>
      <c r="K65" s="662"/>
      <c r="L65" s="662"/>
      <c r="M65" s="662"/>
      <c r="N65" s="662"/>
      <c r="O65" s="662"/>
      <c r="P65" s="662"/>
      <c r="Q65" s="662"/>
      <c r="R65" s="662"/>
      <c r="S65" s="662"/>
      <c r="T65" s="662"/>
      <c r="U65" s="662"/>
      <c r="V65" s="662"/>
      <c r="W65" s="662"/>
      <c r="X65" s="662"/>
      <c r="Y65" s="662"/>
      <c r="Z65" s="662"/>
    </row>
    <row r="66" spans="2:26" ht="15.65" customHeight="1" x14ac:dyDescent="0.35">
      <c r="B66" s="660">
        <v>54</v>
      </c>
      <c r="C66" s="658"/>
      <c r="D66" s="657"/>
      <c r="E66" s="662"/>
      <c r="F66" s="662"/>
      <c r="G66" s="662"/>
      <c r="H66" s="662"/>
      <c r="I66" s="662"/>
      <c r="J66" s="662"/>
      <c r="K66" s="662"/>
      <c r="L66" s="662"/>
      <c r="M66" s="662"/>
      <c r="N66" s="662"/>
      <c r="O66" s="662"/>
      <c r="P66" s="662"/>
      <c r="Q66" s="662"/>
      <c r="R66" s="662"/>
      <c r="S66" s="662"/>
      <c r="T66" s="662"/>
      <c r="U66" s="662"/>
      <c r="V66" s="662"/>
      <c r="W66" s="662"/>
      <c r="X66" s="662"/>
      <c r="Y66" s="662"/>
      <c r="Z66" s="662"/>
    </row>
    <row r="67" spans="2:26" ht="15.65" customHeight="1" x14ac:dyDescent="0.35">
      <c r="B67" s="660">
        <v>55</v>
      </c>
      <c r="C67" s="658"/>
      <c r="D67" s="657"/>
      <c r="E67" s="662"/>
      <c r="F67" s="662"/>
      <c r="G67" s="662"/>
      <c r="H67" s="662"/>
      <c r="I67" s="662"/>
      <c r="J67" s="662"/>
      <c r="K67" s="662"/>
      <c r="L67" s="662"/>
      <c r="M67" s="662"/>
      <c r="N67" s="662"/>
      <c r="O67" s="662"/>
      <c r="P67" s="662"/>
      <c r="Q67" s="662"/>
      <c r="R67" s="662"/>
      <c r="S67" s="662"/>
      <c r="T67" s="662"/>
      <c r="U67" s="662"/>
      <c r="V67" s="662"/>
      <c r="W67" s="662"/>
      <c r="X67" s="662"/>
      <c r="Y67" s="662"/>
      <c r="Z67" s="662"/>
    </row>
    <row r="68" spans="2:26" ht="15.65" customHeight="1" x14ac:dyDescent="0.35">
      <c r="B68" s="660">
        <v>56</v>
      </c>
      <c r="C68" s="658"/>
      <c r="D68" s="657"/>
      <c r="E68" s="662"/>
      <c r="F68" s="662"/>
      <c r="G68" s="662"/>
      <c r="H68" s="662"/>
      <c r="I68" s="662"/>
      <c r="J68" s="662"/>
      <c r="K68" s="662"/>
      <c r="L68" s="662"/>
      <c r="M68" s="662"/>
      <c r="N68" s="662"/>
      <c r="O68" s="662"/>
      <c r="P68" s="662"/>
      <c r="Q68" s="662"/>
      <c r="R68" s="662"/>
      <c r="S68" s="662"/>
      <c r="T68" s="662"/>
      <c r="U68" s="662"/>
      <c r="V68" s="662"/>
      <c r="W68" s="662"/>
      <c r="X68" s="662"/>
      <c r="Y68" s="662"/>
      <c r="Z68" s="662"/>
    </row>
    <row r="69" spans="2:26" ht="15.65" customHeight="1" x14ac:dyDescent="0.35">
      <c r="B69" s="660">
        <v>57</v>
      </c>
      <c r="C69" s="658"/>
      <c r="D69" s="657"/>
      <c r="E69" s="662"/>
      <c r="F69" s="662"/>
      <c r="G69" s="662"/>
      <c r="H69" s="662"/>
      <c r="I69" s="662"/>
      <c r="J69" s="662"/>
      <c r="K69" s="662"/>
      <c r="L69" s="662"/>
      <c r="M69" s="662"/>
      <c r="N69" s="662"/>
      <c r="O69" s="662"/>
      <c r="P69" s="662"/>
      <c r="Q69" s="662"/>
      <c r="R69" s="662"/>
      <c r="S69" s="662"/>
      <c r="T69" s="662"/>
      <c r="U69" s="662"/>
      <c r="V69" s="662"/>
      <c r="W69" s="662"/>
      <c r="X69" s="662"/>
      <c r="Y69" s="662"/>
      <c r="Z69" s="662"/>
    </row>
    <row r="70" spans="2:26" ht="15.65" customHeight="1" x14ac:dyDescent="0.35">
      <c r="B70" s="660">
        <v>58</v>
      </c>
      <c r="C70" s="658"/>
      <c r="D70" s="657"/>
      <c r="E70" s="662"/>
      <c r="F70" s="662"/>
      <c r="G70" s="662"/>
      <c r="H70" s="662"/>
      <c r="I70" s="662"/>
      <c r="J70" s="662"/>
      <c r="K70" s="662"/>
      <c r="L70" s="662"/>
      <c r="M70" s="662"/>
      <c r="N70" s="662"/>
      <c r="O70" s="662"/>
      <c r="P70" s="662"/>
      <c r="Q70" s="662"/>
      <c r="R70" s="662"/>
      <c r="S70" s="662"/>
      <c r="T70" s="662"/>
      <c r="U70" s="662"/>
      <c r="V70" s="662"/>
      <c r="W70" s="662"/>
      <c r="X70" s="662"/>
      <c r="Y70" s="662"/>
      <c r="Z70" s="662"/>
    </row>
    <row r="71" spans="2:26" ht="15.65" customHeight="1" x14ac:dyDescent="0.35">
      <c r="B71" s="660">
        <v>59</v>
      </c>
      <c r="C71" s="658"/>
      <c r="D71" s="657"/>
      <c r="E71" s="662"/>
      <c r="F71" s="662"/>
      <c r="G71" s="662"/>
      <c r="H71" s="662"/>
      <c r="I71" s="662"/>
      <c r="J71" s="662"/>
      <c r="K71" s="662"/>
      <c r="L71" s="662"/>
      <c r="M71" s="662"/>
      <c r="N71" s="662"/>
      <c r="O71" s="662"/>
      <c r="P71" s="662"/>
      <c r="Q71" s="662"/>
      <c r="R71" s="662"/>
      <c r="S71" s="662"/>
      <c r="T71" s="662"/>
      <c r="U71" s="662"/>
      <c r="V71" s="662"/>
      <c r="W71" s="662"/>
      <c r="X71" s="662"/>
      <c r="Y71" s="662"/>
      <c r="Z71" s="662"/>
    </row>
    <row r="72" spans="2:26" ht="15.65" customHeight="1" x14ac:dyDescent="0.35">
      <c r="B72" s="660">
        <v>60</v>
      </c>
      <c r="C72" s="658"/>
      <c r="D72" s="657"/>
      <c r="E72" s="662"/>
      <c r="F72" s="662"/>
      <c r="G72" s="662"/>
      <c r="H72" s="662"/>
      <c r="I72" s="662"/>
      <c r="J72" s="662"/>
      <c r="K72" s="662"/>
      <c r="L72" s="662"/>
      <c r="M72" s="662"/>
      <c r="N72" s="662"/>
      <c r="O72" s="662"/>
      <c r="P72" s="662"/>
      <c r="Q72" s="662"/>
      <c r="R72" s="662"/>
      <c r="S72" s="662"/>
      <c r="T72" s="662"/>
      <c r="U72" s="662"/>
      <c r="V72" s="662"/>
      <c r="W72" s="662"/>
      <c r="X72" s="662"/>
      <c r="Y72" s="662"/>
      <c r="Z72" s="662"/>
    </row>
    <row r="73" spans="2:26" ht="15.65" customHeight="1" x14ac:dyDescent="0.35">
      <c r="B73" s="660">
        <v>61</v>
      </c>
      <c r="C73" s="658"/>
      <c r="D73" s="657"/>
      <c r="E73" s="662"/>
      <c r="F73" s="662"/>
      <c r="G73" s="662"/>
      <c r="H73" s="662"/>
      <c r="I73" s="662"/>
      <c r="J73" s="662"/>
      <c r="K73" s="662"/>
      <c r="L73" s="662"/>
      <c r="M73" s="662"/>
      <c r="N73" s="662"/>
      <c r="O73" s="662"/>
      <c r="P73" s="662"/>
      <c r="Q73" s="662"/>
      <c r="R73" s="662"/>
      <c r="S73" s="662"/>
      <c r="T73" s="662"/>
      <c r="U73" s="662"/>
      <c r="V73" s="662"/>
      <c r="W73" s="662"/>
      <c r="X73" s="662"/>
      <c r="Y73" s="662"/>
      <c r="Z73" s="662"/>
    </row>
    <row r="74" spans="2:26" ht="15.65" customHeight="1" x14ac:dyDescent="0.35">
      <c r="B74" s="660">
        <v>62</v>
      </c>
      <c r="C74" s="658"/>
      <c r="D74" s="657"/>
      <c r="E74" s="662"/>
      <c r="F74" s="662"/>
      <c r="G74" s="662"/>
      <c r="H74" s="662"/>
      <c r="I74" s="662"/>
      <c r="J74" s="662"/>
      <c r="K74" s="662"/>
      <c r="L74" s="662"/>
      <c r="M74" s="662"/>
      <c r="N74" s="662"/>
      <c r="O74" s="662"/>
      <c r="P74" s="662"/>
      <c r="Q74" s="662"/>
      <c r="R74" s="662"/>
      <c r="S74" s="662"/>
      <c r="T74" s="662"/>
      <c r="U74" s="662"/>
      <c r="V74" s="662"/>
      <c r="W74" s="662"/>
      <c r="X74" s="662"/>
      <c r="Y74" s="662"/>
      <c r="Z74" s="662"/>
    </row>
    <row r="75" spans="2:26" ht="15.65" customHeight="1" x14ac:dyDescent="0.35">
      <c r="B75" s="660">
        <v>63</v>
      </c>
      <c r="C75" s="658"/>
      <c r="D75" s="657"/>
      <c r="E75" s="662"/>
      <c r="F75" s="662"/>
      <c r="G75" s="662"/>
      <c r="H75" s="662"/>
      <c r="I75" s="662"/>
      <c r="J75" s="662"/>
      <c r="K75" s="662"/>
      <c r="L75" s="662"/>
      <c r="M75" s="662"/>
      <c r="N75" s="662"/>
      <c r="O75" s="662"/>
      <c r="P75" s="662"/>
      <c r="Q75" s="662"/>
      <c r="R75" s="662"/>
      <c r="S75" s="662"/>
      <c r="T75" s="662"/>
      <c r="U75" s="662"/>
      <c r="V75" s="662"/>
      <c r="W75" s="662"/>
      <c r="X75" s="662"/>
      <c r="Y75" s="662"/>
      <c r="Z75" s="662"/>
    </row>
    <row r="76" spans="2:26" ht="15.65" customHeight="1" x14ac:dyDescent="0.35">
      <c r="B76" s="660">
        <v>64</v>
      </c>
      <c r="C76" s="658"/>
      <c r="D76" s="657"/>
      <c r="E76" s="662"/>
      <c r="F76" s="662"/>
      <c r="G76" s="662"/>
      <c r="H76" s="662"/>
      <c r="I76" s="662"/>
      <c r="J76" s="662"/>
      <c r="K76" s="662"/>
      <c r="L76" s="662"/>
      <c r="M76" s="662"/>
      <c r="N76" s="662"/>
      <c r="O76" s="662"/>
      <c r="P76" s="662"/>
      <c r="Q76" s="662"/>
      <c r="R76" s="662"/>
      <c r="S76" s="662"/>
      <c r="T76" s="662"/>
      <c r="U76" s="662"/>
      <c r="V76" s="662"/>
      <c r="W76" s="662"/>
      <c r="X76" s="662"/>
      <c r="Y76" s="662"/>
      <c r="Z76" s="662"/>
    </row>
    <row r="77" spans="2:26" ht="15.65" customHeight="1" x14ac:dyDescent="0.35">
      <c r="B77" s="660">
        <v>65</v>
      </c>
      <c r="C77" s="658"/>
      <c r="D77" s="657"/>
      <c r="E77" s="662"/>
      <c r="F77" s="662"/>
      <c r="G77" s="662"/>
      <c r="H77" s="662"/>
      <c r="I77" s="662"/>
      <c r="J77" s="662"/>
      <c r="K77" s="662"/>
      <c r="L77" s="662"/>
      <c r="M77" s="662"/>
      <c r="N77" s="662"/>
      <c r="O77" s="662"/>
      <c r="P77" s="662"/>
      <c r="Q77" s="662"/>
      <c r="R77" s="662"/>
      <c r="S77" s="662"/>
      <c r="T77" s="662"/>
      <c r="U77" s="662"/>
      <c r="V77" s="662"/>
      <c r="W77" s="662"/>
      <c r="X77" s="662"/>
      <c r="Y77" s="662"/>
      <c r="Z77" s="662"/>
    </row>
    <row r="78" spans="2:26" ht="15.65" customHeight="1" x14ac:dyDescent="0.35">
      <c r="B78" s="660">
        <v>66</v>
      </c>
      <c r="C78" s="658"/>
      <c r="D78" s="657"/>
      <c r="E78" s="662"/>
      <c r="F78" s="662"/>
      <c r="G78" s="662"/>
      <c r="H78" s="662"/>
      <c r="I78" s="662"/>
      <c r="J78" s="662"/>
      <c r="K78" s="662"/>
      <c r="L78" s="662"/>
      <c r="M78" s="662"/>
      <c r="N78" s="662"/>
      <c r="O78" s="662"/>
      <c r="P78" s="662"/>
      <c r="Q78" s="662"/>
      <c r="R78" s="662"/>
      <c r="S78" s="662"/>
      <c r="T78" s="662"/>
      <c r="U78" s="662"/>
      <c r="V78" s="662"/>
      <c r="W78" s="662"/>
      <c r="X78" s="662"/>
      <c r="Y78" s="662"/>
      <c r="Z78" s="662"/>
    </row>
    <row r="79" spans="2:26" ht="15.65" customHeight="1" x14ac:dyDescent="0.35">
      <c r="B79" s="660">
        <v>67</v>
      </c>
      <c r="C79" s="658"/>
      <c r="D79" s="657"/>
      <c r="E79" s="662"/>
      <c r="F79" s="662"/>
      <c r="G79" s="662"/>
      <c r="H79" s="662"/>
      <c r="I79" s="662"/>
      <c r="J79" s="662"/>
      <c r="K79" s="662"/>
      <c r="L79" s="662"/>
      <c r="M79" s="662"/>
      <c r="N79" s="662"/>
      <c r="O79" s="662"/>
      <c r="P79" s="662"/>
      <c r="Q79" s="662"/>
      <c r="R79" s="662"/>
      <c r="S79" s="662"/>
      <c r="T79" s="662"/>
      <c r="U79" s="662"/>
      <c r="V79" s="662"/>
      <c r="W79" s="662"/>
      <c r="X79" s="662"/>
      <c r="Y79" s="662"/>
      <c r="Z79" s="662"/>
    </row>
    <row r="80" spans="2:26" ht="15.65" customHeight="1" x14ac:dyDescent="0.35">
      <c r="B80" s="660">
        <v>68</v>
      </c>
      <c r="C80" s="658"/>
      <c r="D80" s="657"/>
      <c r="E80" s="662"/>
      <c r="F80" s="662"/>
      <c r="G80" s="662"/>
      <c r="H80" s="662"/>
      <c r="I80" s="662"/>
      <c r="J80" s="662"/>
      <c r="K80" s="662"/>
      <c r="L80" s="662"/>
      <c r="M80" s="662"/>
      <c r="N80" s="662"/>
      <c r="O80" s="662"/>
      <c r="P80" s="662"/>
      <c r="Q80" s="662"/>
      <c r="R80" s="662"/>
      <c r="S80" s="662"/>
      <c r="T80" s="662"/>
      <c r="U80" s="662"/>
      <c r="V80" s="662"/>
      <c r="W80" s="662"/>
      <c r="X80" s="662"/>
      <c r="Y80" s="662"/>
      <c r="Z80" s="662"/>
    </row>
    <row r="81" spans="2:26" ht="15.65" customHeight="1" x14ac:dyDescent="0.35">
      <c r="B81" s="660">
        <v>69</v>
      </c>
      <c r="C81" s="658"/>
      <c r="D81" s="657"/>
      <c r="E81" s="662"/>
      <c r="F81" s="662"/>
      <c r="G81" s="662"/>
      <c r="H81" s="662"/>
      <c r="I81" s="662"/>
      <c r="J81" s="662"/>
      <c r="K81" s="662"/>
      <c r="L81" s="662"/>
      <c r="M81" s="662"/>
      <c r="N81" s="662"/>
      <c r="O81" s="662"/>
      <c r="P81" s="662"/>
      <c r="Q81" s="662"/>
      <c r="R81" s="662"/>
      <c r="S81" s="662"/>
      <c r="T81" s="662"/>
      <c r="U81" s="662"/>
      <c r="V81" s="662"/>
      <c r="W81" s="662"/>
      <c r="X81" s="662"/>
      <c r="Y81" s="662"/>
      <c r="Z81" s="662"/>
    </row>
    <row r="82" spans="2:26" ht="15.65" customHeight="1" x14ac:dyDescent="0.35">
      <c r="B82" s="660">
        <v>70</v>
      </c>
      <c r="C82" s="658"/>
      <c r="D82" s="657"/>
      <c r="E82" s="662"/>
      <c r="F82" s="662"/>
      <c r="G82" s="662"/>
      <c r="H82" s="662"/>
      <c r="I82" s="662"/>
      <c r="J82" s="662"/>
      <c r="K82" s="662"/>
      <c r="L82" s="662"/>
      <c r="M82" s="662"/>
      <c r="N82" s="662"/>
      <c r="O82" s="662"/>
      <c r="P82" s="662"/>
      <c r="Q82" s="662"/>
      <c r="R82" s="662"/>
      <c r="S82" s="662"/>
      <c r="T82" s="662"/>
      <c r="U82" s="662"/>
      <c r="V82" s="662"/>
      <c r="W82" s="662"/>
      <c r="X82" s="662"/>
      <c r="Y82" s="662"/>
      <c r="Z82" s="662"/>
    </row>
    <row r="83" spans="2:26" ht="15.65" customHeight="1" x14ac:dyDescent="0.35">
      <c r="B83" s="660">
        <v>71</v>
      </c>
      <c r="C83" s="658"/>
      <c r="D83" s="657"/>
      <c r="E83" s="662"/>
      <c r="F83" s="662"/>
      <c r="G83" s="662"/>
      <c r="H83" s="662"/>
      <c r="I83" s="662"/>
      <c r="J83" s="662"/>
      <c r="K83" s="662"/>
      <c r="L83" s="662"/>
      <c r="M83" s="662"/>
      <c r="N83" s="662"/>
      <c r="O83" s="662"/>
      <c r="P83" s="662"/>
      <c r="Q83" s="662"/>
      <c r="R83" s="662"/>
      <c r="S83" s="662"/>
      <c r="T83" s="662"/>
      <c r="U83" s="662"/>
      <c r="V83" s="662"/>
      <c r="W83" s="662"/>
      <c r="X83" s="662"/>
      <c r="Y83" s="662"/>
      <c r="Z83" s="662"/>
    </row>
    <row r="84" spans="2:26" ht="15.65" customHeight="1" x14ac:dyDescent="0.35">
      <c r="B84" s="660">
        <v>72</v>
      </c>
      <c r="C84" s="658"/>
      <c r="D84" s="657"/>
      <c r="E84" s="662"/>
      <c r="F84" s="662"/>
      <c r="G84" s="662"/>
      <c r="H84" s="662"/>
      <c r="I84" s="662"/>
      <c r="J84" s="662"/>
      <c r="K84" s="662"/>
      <c r="L84" s="662"/>
      <c r="M84" s="662"/>
      <c r="N84" s="662"/>
      <c r="O84" s="662"/>
      <c r="P84" s="662"/>
      <c r="Q84" s="662"/>
      <c r="R84" s="662"/>
      <c r="S84" s="662"/>
      <c r="T84" s="662"/>
      <c r="U84" s="662"/>
      <c r="V84" s="662"/>
      <c r="W84" s="662"/>
      <c r="X84" s="662"/>
      <c r="Y84" s="662"/>
      <c r="Z84" s="662"/>
    </row>
    <row r="85" spans="2:26" ht="15.65" customHeight="1" x14ac:dyDescent="0.35">
      <c r="B85" s="660">
        <v>73</v>
      </c>
      <c r="C85" s="658"/>
      <c r="D85" s="657"/>
      <c r="E85" s="662"/>
      <c r="F85" s="662"/>
      <c r="G85" s="662"/>
      <c r="H85" s="662"/>
      <c r="I85" s="662"/>
      <c r="J85" s="662"/>
      <c r="K85" s="662"/>
      <c r="L85" s="662"/>
      <c r="M85" s="662"/>
      <c r="N85" s="662"/>
      <c r="O85" s="662"/>
      <c r="P85" s="662"/>
      <c r="Q85" s="662"/>
      <c r="R85" s="662"/>
      <c r="S85" s="662"/>
      <c r="T85" s="662"/>
      <c r="U85" s="662"/>
      <c r="V85" s="662"/>
      <c r="W85" s="662"/>
      <c r="X85" s="662"/>
      <c r="Y85" s="662"/>
      <c r="Z85" s="662"/>
    </row>
    <row r="86" spans="2:26" ht="15.65" customHeight="1" x14ac:dyDescent="0.35">
      <c r="B86" s="660">
        <v>74</v>
      </c>
      <c r="C86" s="658"/>
      <c r="D86" s="657"/>
      <c r="E86" s="662"/>
      <c r="F86" s="662"/>
      <c r="G86" s="662"/>
      <c r="H86" s="662"/>
      <c r="I86" s="662"/>
      <c r="J86" s="662"/>
      <c r="K86" s="662"/>
      <c r="L86" s="662"/>
      <c r="M86" s="662"/>
      <c r="N86" s="662"/>
      <c r="O86" s="662"/>
      <c r="P86" s="662"/>
      <c r="Q86" s="662"/>
      <c r="R86" s="662"/>
      <c r="S86" s="662"/>
      <c r="T86" s="662"/>
      <c r="U86" s="662"/>
      <c r="V86" s="662"/>
      <c r="W86" s="662"/>
      <c r="X86" s="662"/>
      <c r="Y86" s="662"/>
      <c r="Z86" s="662"/>
    </row>
    <row r="87" spans="2:26" ht="15.65" customHeight="1" x14ac:dyDescent="0.35">
      <c r="B87" s="660">
        <v>75</v>
      </c>
      <c r="C87" s="658"/>
      <c r="D87" s="657"/>
      <c r="E87" s="662"/>
      <c r="F87" s="662"/>
      <c r="G87" s="662"/>
      <c r="H87" s="662"/>
      <c r="I87" s="662"/>
      <c r="J87" s="662"/>
      <c r="K87" s="662"/>
      <c r="L87" s="662"/>
      <c r="M87" s="662"/>
      <c r="N87" s="662"/>
      <c r="O87" s="662"/>
      <c r="P87" s="662"/>
      <c r="Q87" s="662"/>
      <c r="R87" s="662"/>
      <c r="S87" s="662"/>
      <c r="T87" s="662"/>
      <c r="U87" s="662"/>
      <c r="V87" s="662"/>
      <c r="W87" s="662"/>
      <c r="X87" s="662"/>
      <c r="Y87" s="662"/>
      <c r="Z87" s="662"/>
    </row>
    <row r="88" spans="2:26" ht="15.65" customHeight="1" x14ac:dyDescent="0.35">
      <c r="B88" s="660">
        <v>76</v>
      </c>
      <c r="C88" s="658"/>
      <c r="D88" s="657"/>
      <c r="E88" s="662"/>
      <c r="F88" s="662"/>
      <c r="G88" s="662"/>
      <c r="H88" s="662"/>
      <c r="I88" s="662"/>
      <c r="J88" s="662"/>
      <c r="K88" s="662"/>
      <c r="L88" s="662"/>
      <c r="M88" s="662"/>
      <c r="N88" s="662"/>
      <c r="O88" s="662"/>
      <c r="P88" s="662"/>
      <c r="Q88" s="662"/>
      <c r="R88" s="662"/>
      <c r="S88" s="662"/>
      <c r="T88" s="662"/>
      <c r="U88" s="662"/>
      <c r="V88" s="662"/>
      <c r="W88" s="662"/>
      <c r="X88" s="662"/>
      <c r="Y88" s="662"/>
      <c r="Z88" s="662"/>
    </row>
    <row r="89" spans="2:26" ht="15.65" customHeight="1" x14ac:dyDescent="0.35">
      <c r="B89" s="660">
        <v>77</v>
      </c>
      <c r="C89" s="658"/>
      <c r="D89" s="657"/>
      <c r="E89" s="662"/>
      <c r="F89" s="662"/>
      <c r="G89" s="662"/>
      <c r="H89" s="662"/>
      <c r="I89" s="662"/>
      <c r="J89" s="662"/>
      <c r="K89" s="662"/>
      <c r="L89" s="662"/>
      <c r="M89" s="662"/>
      <c r="N89" s="662"/>
      <c r="O89" s="662"/>
      <c r="P89" s="662"/>
      <c r="Q89" s="662"/>
      <c r="R89" s="662"/>
      <c r="S89" s="662"/>
      <c r="T89" s="662"/>
      <c r="U89" s="662"/>
      <c r="V89" s="662"/>
      <c r="W89" s="662"/>
      <c r="X89" s="662"/>
      <c r="Y89" s="662"/>
      <c r="Z89" s="662"/>
    </row>
    <row r="90" spans="2:26" ht="15.65" customHeight="1" x14ac:dyDescent="0.35">
      <c r="B90" s="660">
        <v>78</v>
      </c>
      <c r="C90" s="658"/>
      <c r="D90" s="657"/>
      <c r="E90" s="662"/>
      <c r="F90" s="662"/>
      <c r="G90" s="662"/>
      <c r="H90" s="662"/>
      <c r="I90" s="662"/>
      <c r="J90" s="662"/>
      <c r="K90" s="662"/>
      <c r="L90" s="662"/>
      <c r="M90" s="662"/>
      <c r="N90" s="662"/>
      <c r="O90" s="662"/>
      <c r="P90" s="662"/>
      <c r="Q90" s="662"/>
      <c r="R90" s="662"/>
      <c r="S90" s="662"/>
      <c r="T90" s="662"/>
      <c r="U90" s="662"/>
      <c r="V90" s="662"/>
      <c r="W90" s="662"/>
      <c r="X90" s="662"/>
      <c r="Y90" s="662"/>
      <c r="Z90" s="662"/>
    </row>
    <row r="91" spans="2:26" ht="15.65" customHeight="1" x14ac:dyDescent="0.35">
      <c r="B91" s="660">
        <v>79</v>
      </c>
      <c r="C91" s="658"/>
      <c r="D91" s="657"/>
      <c r="E91" s="662"/>
      <c r="F91" s="662"/>
      <c r="G91" s="662"/>
      <c r="H91" s="662"/>
      <c r="I91" s="662"/>
      <c r="J91" s="662"/>
      <c r="K91" s="662"/>
      <c r="L91" s="662"/>
      <c r="M91" s="662"/>
      <c r="N91" s="662"/>
      <c r="O91" s="662"/>
      <c r="P91" s="662"/>
      <c r="Q91" s="662"/>
      <c r="R91" s="662"/>
      <c r="S91" s="662"/>
      <c r="T91" s="662"/>
      <c r="U91" s="662"/>
      <c r="V91" s="662"/>
      <c r="W91" s="662"/>
      <c r="X91" s="662"/>
      <c r="Y91" s="662"/>
      <c r="Z91" s="662"/>
    </row>
    <row r="92" spans="2:26" ht="15.65" customHeight="1" x14ac:dyDescent="0.35">
      <c r="B92" s="660">
        <v>80</v>
      </c>
      <c r="C92" s="658"/>
      <c r="D92" s="657"/>
      <c r="E92" s="662"/>
      <c r="F92" s="662"/>
      <c r="G92" s="662"/>
      <c r="H92" s="662"/>
      <c r="I92" s="662"/>
      <c r="J92" s="662"/>
      <c r="K92" s="662"/>
      <c r="L92" s="662"/>
      <c r="M92" s="662"/>
      <c r="N92" s="662"/>
      <c r="O92" s="662"/>
      <c r="P92" s="662"/>
      <c r="Q92" s="662"/>
      <c r="R92" s="662"/>
      <c r="S92" s="662"/>
      <c r="T92" s="662"/>
      <c r="U92" s="662"/>
      <c r="V92" s="662"/>
      <c r="W92" s="662"/>
      <c r="X92" s="662"/>
      <c r="Y92" s="662"/>
      <c r="Z92" s="662"/>
    </row>
    <row r="93" spans="2:26" ht="15.65" customHeight="1" x14ac:dyDescent="0.35">
      <c r="B93" s="660">
        <v>81</v>
      </c>
      <c r="C93" s="658"/>
      <c r="D93" s="657"/>
      <c r="E93" s="662"/>
      <c r="F93" s="662"/>
      <c r="G93" s="662"/>
      <c r="H93" s="662"/>
      <c r="I93" s="662"/>
      <c r="J93" s="662"/>
      <c r="K93" s="662"/>
      <c r="L93" s="662"/>
      <c r="M93" s="662"/>
      <c r="N93" s="662"/>
      <c r="O93" s="662"/>
      <c r="P93" s="662"/>
      <c r="Q93" s="662"/>
      <c r="R93" s="662"/>
      <c r="S93" s="662"/>
      <c r="T93" s="662"/>
      <c r="U93" s="662"/>
      <c r="V93" s="662"/>
      <c r="W93" s="662"/>
      <c r="X93" s="662"/>
      <c r="Y93" s="662"/>
      <c r="Z93" s="662"/>
    </row>
    <row r="94" spans="2:26" ht="15.65" customHeight="1" x14ac:dyDescent="0.35">
      <c r="B94" s="660">
        <v>82</v>
      </c>
      <c r="C94" s="658"/>
      <c r="D94" s="657"/>
      <c r="E94" s="662"/>
      <c r="F94" s="662"/>
      <c r="G94" s="662"/>
      <c r="H94" s="662"/>
      <c r="I94" s="662"/>
      <c r="J94" s="662"/>
      <c r="K94" s="662"/>
      <c r="L94" s="662"/>
      <c r="M94" s="662"/>
      <c r="N94" s="662"/>
      <c r="O94" s="662"/>
      <c r="P94" s="662"/>
      <c r="Q94" s="662"/>
      <c r="R94" s="662"/>
      <c r="S94" s="662"/>
      <c r="T94" s="662"/>
      <c r="U94" s="662"/>
      <c r="V94" s="662"/>
      <c r="W94" s="662"/>
      <c r="X94" s="662"/>
      <c r="Y94" s="662"/>
      <c r="Z94" s="662"/>
    </row>
    <row r="95" spans="2:26" ht="15.65" customHeight="1" x14ac:dyDescent="0.35">
      <c r="B95" s="660">
        <v>83</v>
      </c>
      <c r="C95" s="658"/>
      <c r="D95" s="657"/>
      <c r="E95" s="662"/>
      <c r="F95" s="662"/>
      <c r="G95" s="662"/>
      <c r="H95" s="662"/>
      <c r="I95" s="662"/>
      <c r="J95" s="662"/>
      <c r="K95" s="662"/>
      <c r="L95" s="662"/>
      <c r="M95" s="662"/>
      <c r="N95" s="662"/>
      <c r="O95" s="662"/>
      <c r="P95" s="662"/>
      <c r="Q95" s="662"/>
      <c r="R95" s="662"/>
      <c r="S95" s="662"/>
      <c r="T95" s="662"/>
      <c r="U95" s="662"/>
      <c r="V95" s="662"/>
      <c r="W95" s="662"/>
      <c r="X95" s="662"/>
      <c r="Y95" s="662"/>
      <c r="Z95" s="662"/>
    </row>
    <row r="96" spans="2:26" ht="15.65" customHeight="1" x14ac:dyDescent="0.35">
      <c r="B96" s="660">
        <v>84</v>
      </c>
      <c r="C96" s="658"/>
      <c r="D96" s="657"/>
      <c r="E96" s="662"/>
      <c r="F96" s="662"/>
      <c r="G96" s="662"/>
      <c r="H96" s="662"/>
      <c r="I96" s="662"/>
      <c r="J96" s="662"/>
      <c r="K96" s="662"/>
      <c r="L96" s="662"/>
      <c r="M96" s="662"/>
      <c r="N96" s="662"/>
      <c r="O96" s="662"/>
      <c r="P96" s="662"/>
      <c r="Q96" s="662"/>
      <c r="R96" s="662"/>
      <c r="S96" s="662"/>
      <c r="T96" s="662"/>
      <c r="U96" s="662"/>
      <c r="V96" s="662"/>
      <c r="W96" s="662"/>
      <c r="X96" s="662"/>
      <c r="Y96" s="662"/>
      <c r="Z96" s="662"/>
    </row>
    <row r="97" spans="2:26" ht="15.65" customHeight="1" x14ac:dyDescent="0.35">
      <c r="B97" s="660">
        <v>85</v>
      </c>
      <c r="C97" s="658"/>
      <c r="D97" s="657"/>
      <c r="E97" s="662"/>
      <c r="F97" s="662"/>
      <c r="G97" s="662"/>
      <c r="H97" s="662"/>
      <c r="I97" s="662"/>
      <c r="J97" s="662"/>
      <c r="K97" s="662"/>
      <c r="L97" s="662"/>
      <c r="M97" s="662"/>
      <c r="N97" s="662"/>
      <c r="O97" s="662"/>
      <c r="P97" s="662"/>
      <c r="Q97" s="662"/>
      <c r="R97" s="662"/>
      <c r="S97" s="662"/>
      <c r="T97" s="662"/>
      <c r="U97" s="662"/>
      <c r="V97" s="662"/>
      <c r="W97" s="662"/>
      <c r="X97" s="662"/>
      <c r="Y97" s="662"/>
      <c r="Z97" s="662"/>
    </row>
    <row r="98" spans="2:26" ht="15.65" customHeight="1" x14ac:dyDescent="0.35">
      <c r="B98" s="660">
        <v>86</v>
      </c>
      <c r="C98" s="658"/>
      <c r="D98" s="657"/>
      <c r="E98" s="662"/>
      <c r="F98" s="662"/>
      <c r="G98" s="662"/>
      <c r="H98" s="662"/>
      <c r="I98" s="662"/>
      <c r="J98" s="662"/>
      <c r="K98" s="662"/>
      <c r="L98" s="662"/>
      <c r="M98" s="662"/>
      <c r="N98" s="662"/>
      <c r="O98" s="662"/>
      <c r="P98" s="662"/>
      <c r="Q98" s="662"/>
      <c r="R98" s="662"/>
      <c r="S98" s="662"/>
      <c r="T98" s="662"/>
      <c r="U98" s="662"/>
      <c r="V98" s="662"/>
      <c r="W98" s="662"/>
      <c r="X98" s="662"/>
      <c r="Y98" s="662"/>
      <c r="Z98" s="662"/>
    </row>
    <row r="99" spans="2:26" ht="15.65" customHeight="1" x14ac:dyDescent="0.35">
      <c r="B99" s="660">
        <v>87</v>
      </c>
      <c r="C99" s="658"/>
      <c r="D99" s="657"/>
      <c r="E99" s="662"/>
      <c r="F99" s="662"/>
      <c r="G99" s="662"/>
      <c r="H99" s="662"/>
      <c r="I99" s="662"/>
      <c r="J99" s="662"/>
      <c r="K99" s="662"/>
      <c r="L99" s="662"/>
      <c r="M99" s="662"/>
      <c r="N99" s="662"/>
      <c r="O99" s="662"/>
      <c r="P99" s="662"/>
      <c r="Q99" s="662"/>
      <c r="R99" s="662"/>
      <c r="S99" s="662"/>
      <c r="T99" s="662"/>
      <c r="U99" s="662"/>
      <c r="V99" s="662"/>
      <c r="W99" s="662"/>
      <c r="X99" s="662"/>
      <c r="Y99" s="662"/>
      <c r="Z99" s="662"/>
    </row>
    <row r="100" spans="2:26" ht="15.65" customHeight="1" x14ac:dyDescent="0.35">
      <c r="B100" s="660">
        <v>88</v>
      </c>
      <c r="C100" s="658"/>
      <c r="D100" s="657"/>
      <c r="E100" s="662"/>
      <c r="F100" s="662"/>
      <c r="G100" s="662"/>
      <c r="H100" s="662"/>
      <c r="I100" s="662"/>
      <c r="J100" s="662"/>
      <c r="K100" s="662"/>
      <c r="L100" s="662"/>
      <c r="M100" s="662"/>
      <c r="N100" s="662"/>
      <c r="O100" s="662"/>
      <c r="P100" s="662"/>
      <c r="Q100" s="662"/>
      <c r="R100" s="662"/>
      <c r="S100" s="662"/>
      <c r="T100" s="662"/>
      <c r="U100" s="662"/>
      <c r="V100" s="662"/>
      <c r="W100" s="662"/>
      <c r="X100" s="662"/>
      <c r="Y100" s="662"/>
      <c r="Z100" s="662"/>
    </row>
    <row r="101" spans="2:26" ht="15.65" customHeight="1" x14ac:dyDescent="0.35">
      <c r="B101" s="660">
        <v>89</v>
      </c>
      <c r="C101" s="658"/>
      <c r="D101" s="657"/>
      <c r="E101" s="662"/>
      <c r="F101" s="662"/>
      <c r="G101" s="662"/>
      <c r="H101" s="662"/>
      <c r="I101" s="662"/>
      <c r="J101" s="662"/>
      <c r="K101" s="662"/>
      <c r="L101" s="662"/>
      <c r="M101" s="662"/>
      <c r="N101" s="662"/>
      <c r="O101" s="662"/>
      <c r="P101" s="662"/>
      <c r="Q101" s="662"/>
      <c r="R101" s="662"/>
      <c r="S101" s="662"/>
      <c r="T101" s="662"/>
      <c r="U101" s="662"/>
      <c r="V101" s="662"/>
      <c r="W101" s="662"/>
      <c r="X101" s="662"/>
      <c r="Y101" s="662"/>
      <c r="Z101" s="662"/>
    </row>
    <row r="102" spans="2:26" ht="15.65" customHeight="1" x14ac:dyDescent="0.35">
      <c r="B102" s="660">
        <v>90</v>
      </c>
      <c r="C102" s="658"/>
      <c r="D102" s="657"/>
      <c r="E102" s="662"/>
      <c r="F102" s="662"/>
      <c r="G102" s="662"/>
      <c r="H102" s="662"/>
      <c r="I102" s="662"/>
      <c r="J102" s="662"/>
      <c r="K102" s="662"/>
      <c r="L102" s="662"/>
      <c r="M102" s="662"/>
      <c r="N102" s="662"/>
      <c r="O102" s="662"/>
      <c r="P102" s="662"/>
      <c r="Q102" s="662"/>
      <c r="R102" s="662"/>
      <c r="S102" s="662"/>
      <c r="T102" s="662"/>
      <c r="U102" s="662"/>
      <c r="V102" s="662"/>
      <c r="W102" s="662"/>
      <c r="X102" s="662"/>
      <c r="Y102" s="662"/>
      <c r="Z102" s="662"/>
    </row>
    <row r="103" spans="2:26" ht="15.65" customHeight="1" x14ac:dyDescent="0.35">
      <c r="B103" s="660">
        <v>91</v>
      </c>
      <c r="C103" s="658"/>
      <c r="D103" s="657"/>
      <c r="E103" s="662"/>
      <c r="F103" s="662"/>
      <c r="G103" s="662"/>
      <c r="H103" s="662"/>
      <c r="I103" s="662"/>
      <c r="J103" s="662"/>
      <c r="K103" s="662"/>
      <c r="L103" s="662"/>
      <c r="M103" s="662"/>
      <c r="N103" s="662"/>
      <c r="O103" s="662"/>
      <c r="P103" s="662"/>
      <c r="Q103" s="662"/>
      <c r="R103" s="662"/>
      <c r="S103" s="662"/>
      <c r="T103" s="662"/>
      <c r="U103" s="662"/>
      <c r="V103" s="662"/>
      <c r="W103" s="662"/>
      <c r="X103" s="662"/>
      <c r="Y103" s="662"/>
      <c r="Z103" s="662"/>
    </row>
    <row r="104" spans="2:26" ht="15.65" customHeight="1" x14ac:dyDescent="0.35">
      <c r="B104" s="660">
        <v>92</v>
      </c>
      <c r="C104" s="658"/>
      <c r="D104" s="657"/>
      <c r="E104" s="662"/>
      <c r="F104" s="662"/>
      <c r="G104" s="662"/>
      <c r="H104" s="662"/>
      <c r="I104" s="662"/>
      <c r="J104" s="662"/>
      <c r="K104" s="662"/>
      <c r="L104" s="662"/>
      <c r="M104" s="662"/>
      <c r="N104" s="662"/>
      <c r="O104" s="662"/>
      <c r="P104" s="662"/>
      <c r="Q104" s="662"/>
      <c r="R104" s="662"/>
      <c r="S104" s="662"/>
      <c r="T104" s="662"/>
      <c r="U104" s="662"/>
      <c r="V104" s="662"/>
      <c r="W104" s="662"/>
      <c r="X104" s="662"/>
      <c r="Y104" s="662"/>
      <c r="Z104" s="662"/>
    </row>
    <row r="105" spans="2:26" ht="15.65" customHeight="1" x14ac:dyDescent="0.35">
      <c r="B105" s="660">
        <v>93</v>
      </c>
      <c r="C105" s="658"/>
      <c r="D105" s="657"/>
      <c r="E105" s="662"/>
      <c r="F105" s="662"/>
      <c r="G105" s="662"/>
      <c r="H105" s="662"/>
      <c r="I105" s="662"/>
      <c r="J105" s="662"/>
      <c r="K105" s="662"/>
      <c r="L105" s="662"/>
      <c r="M105" s="662"/>
      <c r="N105" s="662"/>
      <c r="O105" s="662"/>
      <c r="P105" s="662"/>
      <c r="Q105" s="662"/>
      <c r="R105" s="662"/>
      <c r="S105" s="662"/>
      <c r="T105" s="662"/>
      <c r="U105" s="662"/>
      <c r="V105" s="662"/>
      <c r="W105" s="662"/>
      <c r="X105" s="662"/>
      <c r="Y105" s="662"/>
      <c r="Z105" s="662"/>
    </row>
    <row r="106" spans="2:26" ht="15.65" customHeight="1" x14ac:dyDescent="0.35">
      <c r="B106" s="660">
        <v>94</v>
      </c>
      <c r="C106" s="658"/>
      <c r="D106" s="657"/>
      <c r="E106" s="662"/>
      <c r="F106" s="662"/>
      <c r="G106" s="662"/>
      <c r="H106" s="662"/>
      <c r="I106" s="662"/>
      <c r="J106" s="662"/>
      <c r="K106" s="662"/>
      <c r="L106" s="662"/>
      <c r="M106" s="662"/>
      <c r="N106" s="662"/>
      <c r="O106" s="662"/>
      <c r="P106" s="662"/>
      <c r="Q106" s="662"/>
      <c r="R106" s="662"/>
      <c r="S106" s="662"/>
      <c r="T106" s="662"/>
      <c r="U106" s="662"/>
      <c r="V106" s="662"/>
      <c r="W106" s="662"/>
      <c r="X106" s="662"/>
      <c r="Y106" s="662"/>
      <c r="Z106" s="662"/>
    </row>
    <row r="107" spans="2:26" ht="15.65" customHeight="1" x14ac:dyDescent="0.35">
      <c r="B107" s="660">
        <v>95</v>
      </c>
      <c r="C107" s="658"/>
      <c r="D107" s="657"/>
      <c r="E107" s="662"/>
      <c r="F107" s="662"/>
      <c r="G107" s="662"/>
      <c r="H107" s="662"/>
      <c r="I107" s="662"/>
      <c r="J107" s="662"/>
      <c r="K107" s="662"/>
      <c r="L107" s="662"/>
      <c r="M107" s="662"/>
      <c r="N107" s="662"/>
      <c r="O107" s="662"/>
      <c r="P107" s="662"/>
      <c r="Q107" s="662"/>
      <c r="R107" s="662"/>
      <c r="S107" s="662"/>
      <c r="T107" s="662"/>
      <c r="U107" s="662"/>
      <c r="V107" s="662"/>
      <c r="W107" s="662"/>
      <c r="X107" s="662"/>
      <c r="Y107" s="662"/>
      <c r="Z107" s="662"/>
    </row>
    <row r="108" spans="2:26" ht="15.65" customHeight="1" x14ac:dyDescent="0.35">
      <c r="B108" s="660">
        <v>96</v>
      </c>
      <c r="C108" s="658"/>
      <c r="D108" s="657"/>
      <c r="E108" s="662"/>
      <c r="F108" s="662"/>
      <c r="G108" s="662"/>
      <c r="H108" s="662"/>
      <c r="I108" s="662"/>
      <c r="J108" s="662"/>
      <c r="K108" s="662"/>
      <c r="L108" s="662"/>
      <c r="M108" s="662"/>
      <c r="N108" s="662"/>
      <c r="O108" s="662"/>
      <c r="P108" s="662"/>
      <c r="Q108" s="662"/>
      <c r="R108" s="662"/>
      <c r="S108" s="662"/>
      <c r="T108" s="662"/>
      <c r="U108" s="662"/>
      <c r="V108" s="662"/>
      <c r="W108" s="662"/>
      <c r="X108" s="662"/>
      <c r="Y108" s="662"/>
      <c r="Z108" s="662"/>
    </row>
    <row r="109" spans="2:26" ht="15.65" customHeight="1" x14ac:dyDescent="0.35">
      <c r="B109" s="660">
        <v>97</v>
      </c>
      <c r="C109" s="658"/>
      <c r="D109" s="657"/>
      <c r="E109" s="662"/>
      <c r="F109" s="662"/>
      <c r="G109" s="662"/>
      <c r="H109" s="662"/>
      <c r="I109" s="662"/>
      <c r="J109" s="662"/>
      <c r="K109" s="662"/>
      <c r="L109" s="662"/>
      <c r="M109" s="662"/>
      <c r="N109" s="662"/>
      <c r="O109" s="662"/>
      <c r="P109" s="662"/>
      <c r="Q109" s="662"/>
      <c r="R109" s="662"/>
      <c r="S109" s="662"/>
      <c r="T109" s="662"/>
      <c r="U109" s="662"/>
      <c r="V109" s="662"/>
      <c r="W109" s="662"/>
      <c r="X109" s="662"/>
      <c r="Y109" s="662"/>
      <c r="Z109" s="662"/>
    </row>
    <row r="110" spans="2:26" ht="15.65" customHeight="1" x14ac:dyDescent="0.35">
      <c r="B110" s="660">
        <v>98</v>
      </c>
      <c r="C110" s="658"/>
      <c r="D110" s="657"/>
      <c r="E110" s="662"/>
      <c r="F110" s="662"/>
      <c r="G110" s="662"/>
      <c r="H110" s="662"/>
      <c r="I110" s="662"/>
      <c r="J110" s="662"/>
      <c r="K110" s="662"/>
      <c r="L110" s="662"/>
      <c r="M110" s="662"/>
      <c r="N110" s="662"/>
      <c r="O110" s="662"/>
      <c r="P110" s="662"/>
      <c r="Q110" s="662"/>
      <c r="R110" s="662"/>
      <c r="S110" s="662"/>
      <c r="T110" s="662"/>
      <c r="U110" s="662"/>
      <c r="V110" s="662"/>
      <c r="W110" s="662"/>
      <c r="X110" s="662"/>
      <c r="Y110" s="662"/>
      <c r="Z110" s="662"/>
    </row>
    <row r="111" spans="2:26" ht="15.65" customHeight="1" x14ac:dyDescent="0.35">
      <c r="B111" s="660">
        <v>99</v>
      </c>
      <c r="C111" s="658"/>
      <c r="D111" s="657"/>
      <c r="E111" s="662"/>
      <c r="F111" s="662"/>
      <c r="G111" s="662"/>
      <c r="H111" s="662"/>
      <c r="I111" s="662"/>
      <c r="J111" s="662"/>
      <c r="K111" s="662"/>
      <c r="L111" s="662"/>
      <c r="M111" s="662"/>
      <c r="N111" s="662"/>
      <c r="O111" s="662"/>
      <c r="P111" s="662"/>
      <c r="Q111" s="662"/>
      <c r="R111" s="662"/>
      <c r="S111" s="662"/>
      <c r="T111" s="662"/>
      <c r="U111" s="662"/>
      <c r="V111" s="662"/>
      <c r="W111" s="662"/>
      <c r="X111" s="662"/>
      <c r="Y111" s="662"/>
      <c r="Z111" s="662"/>
    </row>
    <row r="112" spans="2:26" ht="15.65" customHeight="1" x14ac:dyDescent="0.35">
      <c r="B112" s="660">
        <v>100</v>
      </c>
      <c r="C112" s="658"/>
      <c r="D112" s="657"/>
      <c r="E112" s="662"/>
      <c r="F112" s="662"/>
      <c r="G112" s="662"/>
      <c r="H112" s="662"/>
      <c r="I112" s="662"/>
      <c r="J112" s="662"/>
      <c r="K112" s="662"/>
      <c r="L112" s="662"/>
      <c r="M112" s="662"/>
      <c r="N112" s="662"/>
      <c r="O112" s="662"/>
      <c r="P112" s="662"/>
      <c r="Q112" s="662"/>
      <c r="R112" s="662"/>
      <c r="S112" s="662"/>
      <c r="T112" s="662"/>
      <c r="U112" s="662"/>
      <c r="V112" s="662"/>
      <c r="W112" s="662"/>
      <c r="X112" s="662"/>
      <c r="Y112" s="662"/>
      <c r="Z112" s="662"/>
    </row>
    <row r="113" spans="2:26" ht="15.65" customHeight="1" x14ac:dyDescent="0.35">
      <c r="B113" s="660">
        <v>101</v>
      </c>
      <c r="C113" s="658"/>
      <c r="D113" s="657"/>
      <c r="E113" s="662"/>
      <c r="F113" s="662"/>
      <c r="G113" s="662"/>
      <c r="H113" s="662"/>
      <c r="I113" s="662"/>
      <c r="J113" s="662"/>
      <c r="K113" s="662"/>
      <c r="L113" s="662"/>
      <c r="M113" s="662"/>
      <c r="N113" s="662"/>
      <c r="O113" s="662"/>
      <c r="P113" s="662"/>
      <c r="Q113" s="662"/>
      <c r="R113" s="662"/>
      <c r="S113" s="662"/>
      <c r="T113" s="662"/>
      <c r="U113" s="662"/>
      <c r="V113" s="662"/>
      <c r="W113" s="662"/>
      <c r="X113" s="662"/>
      <c r="Y113" s="662"/>
      <c r="Z113" s="662"/>
    </row>
    <row r="114" spans="2:26" ht="15.65" customHeight="1" x14ac:dyDescent="0.35">
      <c r="B114" s="660">
        <v>102</v>
      </c>
      <c r="C114" s="658"/>
      <c r="D114" s="657"/>
      <c r="E114" s="662"/>
      <c r="F114" s="662"/>
      <c r="G114" s="662"/>
      <c r="H114" s="662"/>
      <c r="I114" s="662"/>
      <c r="J114" s="662"/>
      <c r="K114" s="662"/>
      <c r="L114" s="662"/>
      <c r="M114" s="662"/>
      <c r="N114" s="662"/>
      <c r="O114" s="662"/>
      <c r="P114" s="662"/>
      <c r="Q114" s="662"/>
      <c r="R114" s="662"/>
      <c r="S114" s="662"/>
      <c r="T114" s="662"/>
      <c r="U114" s="662"/>
      <c r="V114" s="662"/>
      <c r="W114" s="662"/>
      <c r="X114" s="662"/>
      <c r="Y114" s="662"/>
      <c r="Z114" s="662"/>
    </row>
    <row r="115" spans="2:26" ht="15.65" customHeight="1" x14ac:dyDescent="0.35">
      <c r="B115" s="660">
        <v>103</v>
      </c>
      <c r="C115" s="658"/>
      <c r="D115" s="657"/>
      <c r="E115" s="662"/>
      <c r="F115" s="662"/>
      <c r="G115" s="662"/>
      <c r="H115" s="662"/>
      <c r="I115" s="662"/>
      <c r="J115" s="662"/>
      <c r="K115" s="662"/>
      <c r="L115" s="662"/>
      <c r="M115" s="662"/>
      <c r="N115" s="662"/>
      <c r="O115" s="662"/>
      <c r="P115" s="662"/>
      <c r="Q115" s="662"/>
      <c r="R115" s="662"/>
      <c r="S115" s="662"/>
      <c r="T115" s="662"/>
      <c r="U115" s="662"/>
      <c r="V115" s="662"/>
      <c r="W115" s="662"/>
      <c r="X115" s="662"/>
      <c r="Y115" s="662"/>
      <c r="Z115" s="662"/>
    </row>
    <row r="116" spans="2:26" ht="15.65" customHeight="1" x14ac:dyDescent="0.35">
      <c r="B116" s="660">
        <v>104</v>
      </c>
      <c r="C116" s="658"/>
      <c r="D116" s="657"/>
      <c r="E116" s="662"/>
      <c r="F116" s="662"/>
      <c r="G116" s="662"/>
      <c r="H116" s="662"/>
      <c r="I116" s="662"/>
      <c r="J116" s="662"/>
      <c r="K116" s="662"/>
      <c r="L116" s="662"/>
      <c r="M116" s="662"/>
      <c r="N116" s="662"/>
      <c r="O116" s="662"/>
      <c r="P116" s="662"/>
      <c r="Q116" s="662"/>
      <c r="R116" s="662"/>
      <c r="S116" s="662"/>
      <c r="T116" s="662"/>
      <c r="U116" s="662"/>
      <c r="V116" s="662"/>
      <c r="W116" s="662"/>
      <c r="X116" s="662"/>
      <c r="Y116" s="662"/>
      <c r="Z116" s="662"/>
    </row>
    <row r="117" spans="2:26" ht="15.65" customHeight="1" x14ac:dyDescent="0.35">
      <c r="B117" s="660">
        <v>105</v>
      </c>
      <c r="C117" s="658"/>
      <c r="D117" s="657"/>
      <c r="E117" s="662"/>
      <c r="F117" s="662"/>
      <c r="G117" s="662"/>
      <c r="H117" s="662"/>
      <c r="I117" s="662"/>
      <c r="J117" s="662"/>
      <c r="K117" s="662"/>
      <c r="L117" s="662"/>
      <c r="M117" s="662"/>
      <c r="N117" s="662"/>
      <c r="O117" s="662"/>
      <c r="P117" s="662"/>
      <c r="Q117" s="662"/>
      <c r="R117" s="662"/>
      <c r="S117" s="662"/>
      <c r="T117" s="662"/>
      <c r="U117" s="662"/>
      <c r="V117" s="662"/>
      <c r="W117" s="662"/>
      <c r="X117" s="662"/>
      <c r="Y117" s="662"/>
      <c r="Z117" s="662"/>
    </row>
    <row r="118" spans="2:26" ht="15.65" customHeight="1" x14ac:dyDescent="0.35">
      <c r="B118" s="660">
        <v>106</v>
      </c>
      <c r="C118" s="658"/>
      <c r="D118" s="657"/>
      <c r="E118" s="662"/>
      <c r="F118" s="662"/>
      <c r="G118" s="662"/>
      <c r="H118" s="662"/>
      <c r="I118" s="662"/>
      <c r="J118" s="662"/>
      <c r="K118" s="662"/>
      <c r="L118" s="662"/>
      <c r="M118" s="662"/>
      <c r="N118" s="662"/>
      <c r="O118" s="662"/>
      <c r="P118" s="662"/>
      <c r="Q118" s="662"/>
      <c r="R118" s="662"/>
      <c r="S118" s="662"/>
      <c r="T118" s="662"/>
      <c r="U118" s="662"/>
      <c r="V118" s="662"/>
      <c r="W118" s="662"/>
      <c r="X118" s="662"/>
      <c r="Y118" s="662"/>
      <c r="Z118" s="662"/>
    </row>
    <row r="119" spans="2:26" ht="15.65" customHeight="1" x14ac:dyDescent="0.35">
      <c r="B119" s="660">
        <v>107</v>
      </c>
      <c r="C119" s="658"/>
      <c r="D119" s="657"/>
      <c r="E119" s="662"/>
      <c r="F119" s="662"/>
      <c r="G119" s="662"/>
      <c r="H119" s="662"/>
      <c r="I119" s="662"/>
      <c r="J119" s="662"/>
      <c r="K119" s="662"/>
      <c r="L119" s="662"/>
      <c r="M119" s="662"/>
      <c r="N119" s="662"/>
      <c r="O119" s="662"/>
      <c r="P119" s="662"/>
      <c r="Q119" s="662"/>
      <c r="R119" s="662"/>
      <c r="S119" s="662"/>
      <c r="T119" s="662"/>
      <c r="U119" s="662"/>
      <c r="V119" s="662"/>
      <c r="W119" s="662"/>
      <c r="X119" s="662"/>
      <c r="Y119" s="662"/>
      <c r="Z119" s="662"/>
    </row>
    <row r="120" spans="2:26" ht="15.65" customHeight="1" x14ac:dyDescent="0.35">
      <c r="B120" s="660">
        <v>108</v>
      </c>
      <c r="C120" s="658"/>
      <c r="D120" s="657"/>
      <c r="E120" s="662"/>
      <c r="F120" s="662"/>
      <c r="G120" s="662"/>
      <c r="H120" s="662"/>
      <c r="I120" s="662"/>
      <c r="J120" s="662"/>
      <c r="K120" s="662"/>
      <c r="L120" s="662"/>
      <c r="M120" s="662"/>
      <c r="N120" s="662"/>
      <c r="O120" s="662"/>
      <c r="P120" s="662"/>
      <c r="Q120" s="662"/>
      <c r="R120" s="662"/>
      <c r="S120" s="662"/>
      <c r="T120" s="662"/>
      <c r="U120" s="662"/>
      <c r="V120" s="662"/>
      <c r="W120" s="662"/>
      <c r="X120" s="662"/>
      <c r="Y120" s="662"/>
      <c r="Z120" s="662"/>
    </row>
    <row r="121" spans="2:26" ht="15.65" customHeight="1" x14ac:dyDescent="0.35">
      <c r="B121" s="660">
        <v>109</v>
      </c>
      <c r="C121" s="658"/>
      <c r="D121" s="657"/>
      <c r="E121" s="662"/>
      <c r="F121" s="662"/>
      <c r="G121" s="662"/>
      <c r="H121" s="662"/>
      <c r="I121" s="662"/>
      <c r="J121" s="662"/>
      <c r="K121" s="662"/>
      <c r="L121" s="662"/>
      <c r="M121" s="662"/>
      <c r="N121" s="662"/>
      <c r="O121" s="662"/>
      <c r="P121" s="662"/>
      <c r="Q121" s="662"/>
      <c r="R121" s="662"/>
      <c r="S121" s="662"/>
      <c r="T121" s="662"/>
      <c r="U121" s="662"/>
      <c r="V121" s="662"/>
      <c r="W121" s="662"/>
      <c r="X121" s="662"/>
      <c r="Y121" s="662"/>
      <c r="Z121" s="662"/>
    </row>
    <row r="122" spans="2:26" ht="15.65" customHeight="1" x14ac:dyDescent="0.35">
      <c r="B122" s="660">
        <v>110</v>
      </c>
      <c r="C122" s="658"/>
      <c r="D122" s="657"/>
      <c r="E122" s="662"/>
      <c r="F122" s="662"/>
      <c r="G122" s="662"/>
      <c r="H122" s="662"/>
      <c r="I122" s="662"/>
      <c r="J122" s="662"/>
      <c r="K122" s="662"/>
      <c r="L122" s="662"/>
      <c r="M122" s="662"/>
      <c r="N122" s="662"/>
      <c r="O122" s="662"/>
      <c r="P122" s="662"/>
      <c r="Q122" s="662"/>
      <c r="R122" s="662"/>
      <c r="S122" s="662"/>
      <c r="T122" s="662"/>
      <c r="U122" s="662"/>
      <c r="V122" s="662"/>
      <c r="W122" s="662"/>
      <c r="X122" s="662"/>
      <c r="Y122" s="662"/>
      <c r="Z122" s="662"/>
    </row>
    <row r="123" spans="2:26" ht="15.65" customHeight="1" x14ac:dyDescent="0.35">
      <c r="B123" s="660">
        <v>111</v>
      </c>
      <c r="C123" s="658"/>
      <c r="D123" s="657"/>
      <c r="E123" s="662"/>
      <c r="F123" s="662"/>
      <c r="G123" s="662"/>
      <c r="H123" s="662"/>
      <c r="I123" s="662"/>
      <c r="J123" s="662"/>
      <c r="K123" s="662"/>
      <c r="L123" s="662"/>
      <c r="M123" s="662"/>
      <c r="N123" s="662"/>
      <c r="O123" s="662"/>
      <c r="P123" s="662"/>
      <c r="Q123" s="662"/>
      <c r="R123" s="662"/>
      <c r="S123" s="662"/>
      <c r="T123" s="662"/>
      <c r="U123" s="662"/>
      <c r="V123" s="662"/>
      <c r="W123" s="662"/>
      <c r="X123" s="662"/>
      <c r="Y123" s="662"/>
      <c r="Z123" s="662"/>
    </row>
    <row r="124" spans="2:26" ht="15.65" customHeight="1" x14ac:dyDescent="0.35">
      <c r="B124" s="660">
        <v>112</v>
      </c>
      <c r="C124" s="658"/>
      <c r="D124" s="657"/>
      <c r="E124" s="662"/>
      <c r="F124" s="662"/>
      <c r="G124" s="662"/>
      <c r="H124" s="662"/>
      <c r="I124" s="662"/>
      <c r="J124" s="662"/>
      <c r="K124" s="662"/>
      <c r="L124" s="662"/>
      <c r="M124" s="662"/>
      <c r="N124" s="662"/>
      <c r="O124" s="662"/>
      <c r="P124" s="662"/>
      <c r="Q124" s="662"/>
      <c r="R124" s="662"/>
      <c r="S124" s="662"/>
      <c r="T124" s="662"/>
      <c r="U124" s="662"/>
      <c r="V124" s="662"/>
      <c r="W124" s="662"/>
      <c r="X124" s="662"/>
      <c r="Y124" s="662"/>
      <c r="Z124" s="662"/>
    </row>
    <row r="125" spans="2:26" ht="15.65" customHeight="1" x14ac:dyDescent="0.35">
      <c r="B125" s="660">
        <v>113</v>
      </c>
      <c r="C125" s="658"/>
      <c r="D125" s="657"/>
      <c r="E125" s="662"/>
      <c r="F125" s="662"/>
      <c r="G125" s="662"/>
      <c r="H125" s="662"/>
      <c r="I125" s="662"/>
      <c r="J125" s="662"/>
      <c r="K125" s="662"/>
      <c r="L125" s="662"/>
      <c r="M125" s="662"/>
      <c r="N125" s="662"/>
      <c r="O125" s="662"/>
      <c r="P125" s="662"/>
      <c r="Q125" s="662"/>
      <c r="R125" s="662"/>
      <c r="S125" s="662"/>
      <c r="T125" s="662"/>
      <c r="U125" s="662"/>
      <c r="V125" s="662"/>
      <c r="W125" s="662"/>
      <c r="X125" s="662"/>
      <c r="Y125" s="662"/>
      <c r="Z125" s="662"/>
    </row>
    <row r="126" spans="2:26" ht="15.65" customHeight="1" x14ac:dyDescent="0.35">
      <c r="B126" s="660">
        <v>114</v>
      </c>
      <c r="C126" s="658"/>
      <c r="D126" s="657"/>
      <c r="E126" s="662"/>
      <c r="F126" s="662"/>
      <c r="G126" s="662"/>
      <c r="H126" s="662"/>
      <c r="I126" s="662"/>
      <c r="J126" s="662"/>
      <c r="K126" s="662"/>
      <c r="L126" s="662"/>
      <c r="M126" s="662"/>
      <c r="N126" s="662"/>
      <c r="O126" s="662"/>
      <c r="P126" s="662"/>
      <c r="Q126" s="662"/>
      <c r="R126" s="662"/>
      <c r="S126" s="662"/>
      <c r="T126" s="662"/>
      <c r="U126" s="662"/>
      <c r="V126" s="662"/>
      <c r="W126" s="662"/>
      <c r="X126" s="662"/>
      <c r="Y126" s="662"/>
      <c r="Z126" s="662"/>
    </row>
    <row r="127" spans="2:26" ht="15.65" customHeight="1" x14ac:dyDescent="0.35">
      <c r="B127" s="660">
        <v>115</v>
      </c>
      <c r="C127" s="658"/>
      <c r="D127" s="657"/>
      <c r="E127" s="662"/>
      <c r="F127" s="662"/>
      <c r="G127" s="662"/>
      <c r="H127" s="662"/>
      <c r="I127" s="662"/>
      <c r="J127" s="662"/>
      <c r="K127" s="662"/>
      <c r="L127" s="662"/>
      <c r="M127" s="662"/>
      <c r="N127" s="662"/>
      <c r="O127" s="662"/>
      <c r="P127" s="662"/>
      <c r="Q127" s="662"/>
      <c r="R127" s="662"/>
      <c r="S127" s="662"/>
      <c r="T127" s="662"/>
      <c r="U127" s="662"/>
      <c r="V127" s="662"/>
      <c r="W127" s="662"/>
      <c r="X127" s="662"/>
      <c r="Y127" s="662"/>
      <c r="Z127" s="662"/>
    </row>
    <row r="128" spans="2:26" ht="15.65" customHeight="1" x14ac:dyDescent="0.35">
      <c r="B128" s="660">
        <v>116</v>
      </c>
      <c r="C128" s="658"/>
      <c r="D128" s="657"/>
      <c r="E128" s="662"/>
      <c r="F128" s="662"/>
      <c r="G128" s="662"/>
      <c r="H128" s="662"/>
      <c r="I128" s="662"/>
      <c r="J128" s="662"/>
      <c r="K128" s="662"/>
      <c r="L128" s="662"/>
      <c r="M128" s="662"/>
      <c r="N128" s="662"/>
      <c r="O128" s="662"/>
      <c r="P128" s="662"/>
      <c r="Q128" s="662"/>
      <c r="R128" s="662"/>
      <c r="S128" s="662"/>
      <c r="T128" s="662"/>
      <c r="U128" s="662"/>
      <c r="V128" s="662"/>
      <c r="W128" s="662"/>
      <c r="X128" s="662"/>
      <c r="Y128" s="662"/>
      <c r="Z128" s="662"/>
    </row>
    <row r="129" spans="2:26" ht="15.65" customHeight="1" x14ac:dyDescent="0.35">
      <c r="B129" s="660">
        <v>117</v>
      </c>
      <c r="C129" s="658"/>
      <c r="D129" s="657"/>
      <c r="E129" s="662"/>
      <c r="F129" s="662"/>
      <c r="G129" s="662"/>
      <c r="H129" s="662"/>
      <c r="I129" s="662"/>
      <c r="J129" s="662"/>
      <c r="K129" s="662"/>
      <c r="L129" s="662"/>
      <c r="M129" s="662"/>
      <c r="N129" s="662"/>
      <c r="O129" s="662"/>
      <c r="P129" s="662"/>
      <c r="Q129" s="662"/>
      <c r="R129" s="662"/>
      <c r="S129" s="662"/>
      <c r="T129" s="662"/>
      <c r="U129" s="662"/>
      <c r="V129" s="662"/>
      <c r="W129" s="662"/>
      <c r="X129" s="662"/>
      <c r="Y129" s="662"/>
      <c r="Z129" s="662"/>
    </row>
    <row r="130" spans="2:26" ht="15.65" customHeight="1" x14ac:dyDescent="0.35">
      <c r="B130" s="660">
        <v>118</v>
      </c>
      <c r="C130" s="658"/>
      <c r="D130" s="657"/>
      <c r="E130" s="662"/>
      <c r="F130" s="662"/>
      <c r="G130" s="662"/>
      <c r="H130" s="662"/>
      <c r="I130" s="662"/>
      <c r="J130" s="662"/>
      <c r="K130" s="662"/>
      <c r="L130" s="662"/>
      <c r="M130" s="662"/>
      <c r="N130" s="662"/>
      <c r="O130" s="662"/>
      <c r="P130" s="662"/>
      <c r="Q130" s="662"/>
      <c r="R130" s="662"/>
      <c r="S130" s="662"/>
      <c r="T130" s="662"/>
      <c r="U130" s="662"/>
      <c r="V130" s="662"/>
      <c r="W130" s="662"/>
      <c r="X130" s="662"/>
      <c r="Y130" s="662"/>
      <c r="Z130" s="662"/>
    </row>
    <row r="131" spans="2:26" ht="15.65" customHeight="1" x14ac:dyDescent="0.35">
      <c r="B131" s="660">
        <v>119</v>
      </c>
      <c r="C131" s="658"/>
      <c r="D131" s="657"/>
      <c r="E131" s="662"/>
      <c r="F131" s="662"/>
      <c r="G131" s="662"/>
      <c r="H131" s="662"/>
      <c r="I131" s="662"/>
      <c r="J131" s="662"/>
      <c r="K131" s="662"/>
      <c r="L131" s="662"/>
      <c r="M131" s="662"/>
      <c r="N131" s="662"/>
      <c r="O131" s="662"/>
      <c r="P131" s="662"/>
      <c r="Q131" s="662"/>
      <c r="R131" s="662"/>
      <c r="S131" s="662"/>
      <c r="T131" s="662"/>
      <c r="U131" s="662"/>
      <c r="V131" s="662"/>
      <c r="W131" s="662"/>
      <c r="X131" s="662"/>
      <c r="Y131" s="662"/>
      <c r="Z131" s="662"/>
    </row>
    <row r="132" spans="2:26" ht="15.65" customHeight="1" x14ac:dyDescent="0.35">
      <c r="B132" s="660">
        <v>120</v>
      </c>
      <c r="C132" s="658"/>
      <c r="D132" s="657"/>
      <c r="E132" s="662"/>
      <c r="F132" s="662"/>
      <c r="G132" s="662"/>
      <c r="H132" s="662"/>
      <c r="I132" s="662"/>
      <c r="J132" s="662"/>
      <c r="K132" s="662"/>
      <c r="L132" s="662"/>
      <c r="M132" s="662"/>
      <c r="N132" s="662"/>
      <c r="O132" s="662"/>
      <c r="P132" s="662"/>
      <c r="Q132" s="662"/>
      <c r="R132" s="662"/>
      <c r="S132" s="662"/>
      <c r="T132" s="662"/>
      <c r="U132" s="662"/>
      <c r="V132" s="662"/>
      <c r="W132" s="662"/>
      <c r="X132" s="662"/>
      <c r="Y132" s="662"/>
      <c r="Z132" s="662"/>
    </row>
    <row r="133" spans="2:26" ht="15.65" customHeight="1" x14ac:dyDescent="0.35">
      <c r="B133" s="660">
        <v>121</v>
      </c>
      <c r="C133" s="658"/>
      <c r="D133" s="657"/>
      <c r="E133" s="662"/>
      <c r="F133" s="662"/>
      <c r="G133" s="662"/>
      <c r="H133" s="662"/>
      <c r="I133" s="662"/>
      <c r="J133" s="662"/>
      <c r="K133" s="662"/>
      <c r="L133" s="662"/>
      <c r="M133" s="662"/>
      <c r="N133" s="662"/>
      <c r="O133" s="662"/>
      <c r="P133" s="662"/>
      <c r="Q133" s="662"/>
      <c r="R133" s="662"/>
      <c r="S133" s="662"/>
      <c r="T133" s="662"/>
      <c r="U133" s="662"/>
      <c r="V133" s="662"/>
      <c r="W133" s="662"/>
      <c r="X133" s="662"/>
      <c r="Y133" s="662"/>
      <c r="Z133" s="662"/>
    </row>
    <row r="134" spans="2:26" ht="15.65" customHeight="1" x14ac:dyDescent="0.35">
      <c r="B134" s="660">
        <v>122</v>
      </c>
      <c r="C134" s="658"/>
      <c r="D134" s="657"/>
      <c r="E134" s="662"/>
      <c r="F134" s="662"/>
      <c r="G134" s="662"/>
      <c r="H134" s="662"/>
      <c r="I134" s="662"/>
      <c r="J134" s="662"/>
      <c r="K134" s="662"/>
      <c r="L134" s="662"/>
      <c r="M134" s="662"/>
      <c r="N134" s="662"/>
      <c r="O134" s="662"/>
      <c r="P134" s="662"/>
      <c r="Q134" s="662"/>
      <c r="R134" s="662"/>
      <c r="S134" s="662"/>
      <c r="T134" s="662"/>
      <c r="U134" s="662"/>
      <c r="V134" s="662"/>
      <c r="W134" s="662"/>
      <c r="X134" s="662"/>
      <c r="Y134" s="662"/>
      <c r="Z134" s="662"/>
    </row>
    <row r="135" spans="2:26" ht="15.65" customHeight="1" x14ac:dyDescent="0.35">
      <c r="B135" s="660">
        <v>123</v>
      </c>
      <c r="C135" s="658"/>
      <c r="D135" s="657"/>
      <c r="E135" s="662"/>
      <c r="F135" s="662"/>
      <c r="G135" s="662"/>
      <c r="H135" s="662"/>
      <c r="I135" s="662"/>
      <c r="J135" s="662"/>
      <c r="K135" s="662"/>
      <c r="L135" s="662"/>
      <c r="M135" s="662"/>
      <c r="N135" s="662"/>
      <c r="O135" s="662"/>
      <c r="P135" s="662"/>
      <c r="Q135" s="662"/>
      <c r="R135" s="662"/>
      <c r="S135" s="662"/>
      <c r="T135" s="662"/>
      <c r="U135" s="662"/>
      <c r="V135" s="662"/>
      <c r="W135" s="662"/>
      <c r="X135" s="662"/>
      <c r="Y135" s="662"/>
      <c r="Z135" s="662"/>
    </row>
    <row r="136" spans="2:26" ht="15.65" customHeight="1" x14ac:dyDescent="0.35">
      <c r="B136" s="660">
        <v>124</v>
      </c>
      <c r="C136" s="658"/>
      <c r="D136" s="657"/>
      <c r="E136" s="662"/>
      <c r="F136" s="662"/>
      <c r="G136" s="662"/>
      <c r="H136" s="662"/>
      <c r="I136" s="662"/>
      <c r="J136" s="662"/>
      <c r="K136" s="662"/>
      <c r="L136" s="662"/>
      <c r="M136" s="662"/>
      <c r="N136" s="662"/>
      <c r="O136" s="662"/>
      <c r="P136" s="662"/>
      <c r="Q136" s="662"/>
      <c r="R136" s="662"/>
      <c r="S136" s="662"/>
      <c r="T136" s="662"/>
      <c r="U136" s="662"/>
      <c r="V136" s="662"/>
      <c r="W136" s="662"/>
      <c r="X136" s="662"/>
      <c r="Y136" s="662"/>
      <c r="Z136" s="662"/>
    </row>
    <row r="137" spans="2:26" ht="15.65" customHeight="1" x14ac:dyDescent="0.35">
      <c r="B137" s="660">
        <v>125</v>
      </c>
      <c r="C137" s="658"/>
      <c r="D137" s="657"/>
      <c r="E137" s="662"/>
      <c r="F137" s="662"/>
      <c r="G137" s="662"/>
      <c r="H137" s="662"/>
      <c r="I137" s="662"/>
      <c r="J137" s="662"/>
      <c r="K137" s="662"/>
      <c r="L137" s="662"/>
      <c r="M137" s="662"/>
      <c r="N137" s="662"/>
      <c r="O137" s="662"/>
      <c r="P137" s="662"/>
      <c r="Q137" s="662"/>
      <c r="R137" s="662"/>
      <c r="S137" s="662"/>
      <c r="T137" s="662"/>
      <c r="U137" s="662"/>
      <c r="V137" s="662"/>
      <c r="W137" s="662"/>
      <c r="X137" s="662"/>
      <c r="Y137" s="662"/>
      <c r="Z137" s="662"/>
    </row>
    <row r="138" spans="2:26" ht="15.65" customHeight="1" x14ac:dyDescent="0.35">
      <c r="B138" s="660">
        <v>126</v>
      </c>
      <c r="C138" s="658"/>
      <c r="D138" s="657"/>
      <c r="E138" s="662"/>
      <c r="F138" s="662"/>
      <c r="G138" s="662"/>
      <c r="H138" s="662"/>
      <c r="I138" s="662"/>
      <c r="J138" s="662"/>
      <c r="K138" s="662"/>
      <c r="L138" s="662"/>
      <c r="M138" s="662"/>
      <c r="N138" s="662"/>
      <c r="O138" s="662"/>
      <c r="P138" s="662"/>
      <c r="Q138" s="662"/>
      <c r="R138" s="662"/>
      <c r="S138" s="662"/>
      <c r="T138" s="662"/>
      <c r="U138" s="662"/>
      <c r="V138" s="662"/>
      <c r="W138" s="662"/>
      <c r="X138" s="662"/>
      <c r="Y138" s="662"/>
      <c r="Z138" s="662"/>
    </row>
    <row r="139" spans="2:26" ht="15.65" customHeight="1" x14ac:dyDescent="0.35">
      <c r="B139" s="660">
        <v>127</v>
      </c>
      <c r="C139" s="658"/>
      <c r="D139" s="657"/>
      <c r="E139" s="662"/>
      <c r="F139" s="662"/>
      <c r="G139" s="662"/>
      <c r="H139" s="662"/>
      <c r="I139" s="662"/>
      <c r="J139" s="662"/>
      <c r="K139" s="662"/>
      <c r="L139" s="662"/>
      <c r="M139" s="662"/>
      <c r="N139" s="662"/>
      <c r="O139" s="662"/>
      <c r="P139" s="662"/>
      <c r="Q139" s="662"/>
      <c r="R139" s="662"/>
      <c r="S139" s="662"/>
      <c r="T139" s="662"/>
      <c r="U139" s="662"/>
      <c r="V139" s="662"/>
      <c r="W139" s="662"/>
      <c r="X139" s="662"/>
      <c r="Y139" s="662"/>
      <c r="Z139" s="662"/>
    </row>
    <row r="140" spans="2:26" ht="15.65" customHeight="1" x14ac:dyDescent="0.35">
      <c r="B140" s="660">
        <v>128</v>
      </c>
      <c r="C140" s="658"/>
      <c r="D140" s="657"/>
      <c r="E140" s="662"/>
      <c r="F140" s="662"/>
      <c r="G140" s="662"/>
      <c r="H140" s="662"/>
      <c r="I140" s="662"/>
      <c r="J140" s="662"/>
      <c r="K140" s="662"/>
      <c r="L140" s="662"/>
      <c r="M140" s="662"/>
      <c r="N140" s="662"/>
      <c r="O140" s="662"/>
      <c r="P140" s="662"/>
      <c r="Q140" s="662"/>
      <c r="R140" s="662"/>
      <c r="S140" s="662"/>
      <c r="T140" s="662"/>
      <c r="U140" s="662"/>
      <c r="V140" s="662"/>
      <c r="W140" s="662"/>
      <c r="X140" s="662"/>
      <c r="Y140" s="662"/>
      <c r="Z140" s="662"/>
    </row>
    <row r="141" spans="2:26" ht="15.65" customHeight="1" x14ac:dyDescent="0.35">
      <c r="B141" s="660">
        <v>129</v>
      </c>
      <c r="C141" s="658"/>
      <c r="D141" s="657"/>
      <c r="E141" s="662"/>
      <c r="F141" s="662"/>
      <c r="G141" s="662"/>
      <c r="H141" s="662"/>
      <c r="I141" s="662"/>
      <c r="J141" s="662"/>
      <c r="K141" s="662"/>
      <c r="L141" s="662"/>
      <c r="M141" s="662"/>
      <c r="N141" s="662"/>
      <c r="O141" s="662"/>
      <c r="P141" s="662"/>
      <c r="Q141" s="662"/>
      <c r="R141" s="662"/>
      <c r="S141" s="662"/>
      <c r="T141" s="662"/>
      <c r="U141" s="662"/>
      <c r="V141" s="662"/>
      <c r="W141" s="662"/>
      <c r="X141" s="662"/>
      <c r="Y141" s="662"/>
      <c r="Z141" s="662"/>
    </row>
    <row r="142" spans="2:26" ht="15.65" customHeight="1" x14ac:dyDescent="0.35">
      <c r="B142" s="660">
        <v>130</v>
      </c>
      <c r="C142" s="658"/>
      <c r="D142" s="657"/>
      <c r="E142" s="662"/>
      <c r="F142" s="662"/>
      <c r="G142" s="662"/>
      <c r="H142" s="662"/>
      <c r="I142" s="662"/>
      <c r="J142" s="662"/>
      <c r="K142" s="662"/>
      <c r="L142" s="662"/>
      <c r="M142" s="662"/>
      <c r="N142" s="662"/>
      <c r="O142" s="662"/>
      <c r="P142" s="662"/>
      <c r="Q142" s="662"/>
      <c r="R142" s="662"/>
      <c r="S142" s="662"/>
      <c r="T142" s="662"/>
      <c r="U142" s="662"/>
      <c r="V142" s="662"/>
      <c r="W142" s="662"/>
      <c r="X142" s="662"/>
      <c r="Y142" s="662"/>
      <c r="Z142" s="662"/>
    </row>
    <row r="143" spans="2:26" ht="15.65" customHeight="1" x14ac:dyDescent="0.35">
      <c r="B143" s="660">
        <v>131</v>
      </c>
      <c r="C143" s="658"/>
      <c r="D143" s="657"/>
      <c r="E143" s="662"/>
      <c r="F143" s="662"/>
      <c r="G143" s="662"/>
      <c r="H143" s="662"/>
      <c r="I143" s="662"/>
      <c r="J143" s="662"/>
      <c r="K143" s="662"/>
      <c r="L143" s="662"/>
      <c r="M143" s="662"/>
      <c r="N143" s="662"/>
      <c r="O143" s="662"/>
      <c r="P143" s="662"/>
      <c r="Q143" s="662"/>
      <c r="R143" s="662"/>
      <c r="S143" s="662"/>
      <c r="T143" s="662"/>
      <c r="U143" s="662"/>
      <c r="V143" s="662"/>
      <c r="W143" s="662"/>
      <c r="X143" s="662"/>
      <c r="Y143" s="662"/>
      <c r="Z143" s="662"/>
    </row>
    <row r="144" spans="2:26" ht="15.65" customHeight="1" x14ac:dyDescent="0.35">
      <c r="B144" s="660">
        <v>132</v>
      </c>
      <c r="C144" s="658"/>
      <c r="D144" s="657"/>
      <c r="E144" s="662"/>
      <c r="F144" s="662"/>
      <c r="G144" s="662"/>
      <c r="H144" s="662"/>
      <c r="I144" s="662"/>
      <c r="J144" s="662"/>
      <c r="K144" s="662"/>
      <c r="L144" s="662"/>
      <c r="M144" s="662"/>
      <c r="N144" s="662"/>
      <c r="O144" s="662"/>
      <c r="P144" s="662"/>
      <c r="Q144" s="662"/>
      <c r="R144" s="662"/>
      <c r="S144" s="662"/>
      <c r="T144" s="662"/>
      <c r="U144" s="662"/>
      <c r="V144" s="662"/>
      <c r="W144" s="662"/>
      <c r="X144" s="662"/>
      <c r="Y144" s="662"/>
      <c r="Z144" s="662"/>
    </row>
    <row r="145" spans="2:26" ht="15.65" customHeight="1" x14ac:dyDescent="0.35">
      <c r="B145" s="660">
        <v>133</v>
      </c>
      <c r="C145" s="658"/>
      <c r="D145" s="657"/>
      <c r="E145" s="662"/>
      <c r="F145" s="662"/>
      <c r="G145" s="662"/>
      <c r="H145" s="662"/>
      <c r="I145" s="662"/>
      <c r="J145" s="662"/>
      <c r="K145" s="662"/>
      <c r="L145" s="662"/>
      <c r="M145" s="662"/>
      <c r="N145" s="662"/>
      <c r="O145" s="662"/>
      <c r="P145" s="662"/>
      <c r="Q145" s="662"/>
      <c r="R145" s="662"/>
      <c r="S145" s="662"/>
      <c r="T145" s="662"/>
      <c r="U145" s="662"/>
      <c r="V145" s="662"/>
      <c r="W145" s="662"/>
      <c r="X145" s="662"/>
      <c r="Y145" s="662"/>
      <c r="Z145" s="662"/>
    </row>
    <row r="146" spans="2:26" ht="15.65" customHeight="1" x14ac:dyDescent="0.35">
      <c r="B146" s="660">
        <v>134</v>
      </c>
      <c r="C146" s="658"/>
      <c r="D146" s="657"/>
      <c r="E146" s="662"/>
      <c r="F146" s="662"/>
      <c r="G146" s="662"/>
      <c r="H146" s="662"/>
      <c r="I146" s="662"/>
      <c r="J146" s="662"/>
      <c r="K146" s="662"/>
      <c r="L146" s="662"/>
      <c r="M146" s="662"/>
      <c r="N146" s="662"/>
      <c r="O146" s="662"/>
      <c r="P146" s="662"/>
      <c r="Q146" s="662"/>
      <c r="R146" s="662"/>
      <c r="S146" s="662"/>
      <c r="T146" s="662"/>
      <c r="U146" s="662"/>
      <c r="V146" s="662"/>
      <c r="W146" s="662"/>
      <c r="X146" s="662"/>
      <c r="Y146" s="662"/>
      <c r="Z146" s="662"/>
    </row>
    <row r="147" spans="2:26" ht="15.65" customHeight="1" x14ac:dyDescent="0.35">
      <c r="B147" s="660">
        <v>135</v>
      </c>
      <c r="C147" s="658"/>
      <c r="D147" s="657"/>
      <c r="E147" s="662"/>
      <c r="F147" s="662"/>
      <c r="G147" s="662"/>
      <c r="H147" s="662"/>
      <c r="I147" s="662"/>
      <c r="J147" s="662"/>
      <c r="K147" s="662"/>
      <c r="L147" s="662"/>
      <c r="M147" s="662"/>
      <c r="N147" s="662"/>
      <c r="O147" s="662"/>
      <c r="P147" s="662"/>
      <c r="Q147" s="662"/>
      <c r="R147" s="662"/>
      <c r="S147" s="662"/>
      <c r="T147" s="662"/>
      <c r="U147" s="662"/>
      <c r="V147" s="662"/>
      <c r="W147" s="662"/>
      <c r="X147" s="662"/>
      <c r="Y147" s="662"/>
      <c r="Z147" s="662"/>
    </row>
    <row r="148" spans="2:26" ht="15.65" customHeight="1" x14ac:dyDescent="0.35">
      <c r="B148" s="660">
        <v>136</v>
      </c>
      <c r="C148" s="658"/>
      <c r="D148" s="657"/>
      <c r="E148" s="662"/>
      <c r="F148" s="662"/>
      <c r="G148" s="662"/>
      <c r="H148" s="662"/>
      <c r="I148" s="662"/>
      <c r="J148" s="662"/>
      <c r="K148" s="662"/>
      <c r="L148" s="662"/>
      <c r="M148" s="662"/>
      <c r="N148" s="662"/>
      <c r="O148" s="662"/>
      <c r="P148" s="662"/>
      <c r="Q148" s="662"/>
      <c r="R148" s="662"/>
      <c r="S148" s="662"/>
      <c r="T148" s="662"/>
      <c r="U148" s="662"/>
      <c r="V148" s="662"/>
      <c r="W148" s="662"/>
      <c r="X148" s="662"/>
      <c r="Y148" s="662"/>
      <c r="Z148" s="662"/>
    </row>
    <row r="149" spans="2:26" ht="15.65" customHeight="1" x14ac:dyDescent="0.35">
      <c r="B149" s="660">
        <v>137</v>
      </c>
      <c r="C149" s="658"/>
      <c r="D149" s="657"/>
      <c r="E149" s="662"/>
      <c r="F149" s="662"/>
      <c r="G149" s="662"/>
      <c r="H149" s="662"/>
      <c r="I149" s="662"/>
      <c r="J149" s="662"/>
      <c r="K149" s="662"/>
      <c r="L149" s="662"/>
      <c r="M149" s="662"/>
      <c r="N149" s="662"/>
      <c r="O149" s="662"/>
      <c r="P149" s="662"/>
      <c r="Q149" s="662"/>
      <c r="R149" s="662"/>
      <c r="S149" s="662"/>
      <c r="T149" s="662"/>
      <c r="U149" s="662"/>
      <c r="V149" s="662"/>
      <c r="W149" s="662"/>
      <c r="X149" s="662"/>
      <c r="Y149" s="662"/>
      <c r="Z149" s="662"/>
    </row>
    <row r="150" spans="2:26" ht="15.65" customHeight="1" x14ac:dyDescent="0.35">
      <c r="B150" s="660">
        <v>138</v>
      </c>
      <c r="C150" s="658"/>
      <c r="D150" s="657"/>
      <c r="E150" s="662"/>
      <c r="F150" s="662"/>
      <c r="G150" s="662"/>
      <c r="H150" s="662"/>
      <c r="I150" s="662"/>
      <c r="J150" s="662"/>
      <c r="K150" s="662"/>
      <c r="L150" s="662"/>
      <c r="M150" s="662"/>
      <c r="N150" s="662"/>
      <c r="O150" s="662"/>
      <c r="P150" s="662"/>
      <c r="Q150" s="662"/>
      <c r="R150" s="662"/>
      <c r="S150" s="662"/>
      <c r="T150" s="662"/>
      <c r="U150" s="662"/>
      <c r="V150" s="662"/>
      <c r="W150" s="662"/>
      <c r="X150" s="662"/>
      <c r="Y150" s="662"/>
      <c r="Z150" s="662"/>
    </row>
    <row r="151" spans="2:26" ht="15.65" customHeight="1" x14ac:dyDescent="0.35">
      <c r="B151" s="660">
        <v>139</v>
      </c>
      <c r="C151" s="658"/>
      <c r="D151" s="657"/>
      <c r="E151" s="662"/>
      <c r="F151" s="662"/>
      <c r="G151" s="662"/>
      <c r="H151" s="662"/>
      <c r="I151" s="662"/>
      <c r="J151" s="662"/>
      <c r="K151" s="662"/>
      <c r="L151" s="662"/>
      <c r="M151" s="662"/>
      <c r="N151" s="662"/>
      <c r="O151" s="662"/>
      <c r="P151" s="662"/>
      <c r="Q151" s="662"/>
      <c r="R151" s="662"/>
      <c r="S151" s="662"/>
      <c r="T151" s="662"/>
      <c r="U151" s="662"/>
      <c r="V151" s="662"/>
      <c r="W151" s="662"/>
      <c r="X151" s="662"/>
      <c r="Y151" s="662"/>
      <c r="Z151" s="662"/>
    </row>
    <row r="152" spans="2:26" ht="15.65" customHeight="1" x14ac:dyDescent="0.35">
      <c r="B152" s="660">
        <v>140</v>
      </c>
      <c r="C152" s="658"/>
      <c r="D152" s="657"/>
      <c r="E152" s="662"/>
      <c r="F152" s="662"/>
      <c r="G152" s="662"/>
      <c r="H152" s="662"/>
      <c r="I152" s="662"/>
      <c r="J152" s="662"/>
      <c r="K152" s="662"/>
      <c r="L152" s="662"/>
      <c r="M152" s="662"/>
      <c r="N152" s="662"/>
      <c r="O152" s="662"/>
      <c r="P152" s="662"/>
      <c r="Q152" s="662"/>
      <c r="R152" s="662"/>
      <c r="S152" s="662"/>
      <c r="T152" s="662"/>
      <c r="U152" s="662"/>
      <c r="V152" s="662"/>
      <c r="W152" s="662"/>
      <c r="X152" s="662"/>
      <c r="Y152" s="662"/>
      <c r="Z152" s="662"/>
    </row>
    <row r="153" spans="2:26" ht="15.65" customHeight="1" x14ac:dyDescent="0.35">
      <c r="B153" s="660">
        <v>141</v>
      </c>
      <c r="C153" s="658"/>
      <c r="D153" s="657"/>
      <c r="E153" s="662"/>
      <c r="F153" s="662"/>
      <c r="G153" s="662"/>
      <c r="H153" s="662"/>
      <c r="I153" s="662"/>
      <c r="J153" s="662"/>
      <c r="K153" s="662"/>
      <c r="L153" s="662"/>
      <c r="M153" s="662"/>
      <c r="N153" s="662"/>
      <c r="O153" s="662"/>
      <c r="P153" s="662"/>
      <c r="Q153" s="662"/>
      <c r="R153" s="662"/>
      <c r="S153" s="662"/>
      <c r="T153" s="662"/>
      <c r="U153" s="662"/>
      <c r="V153" s="662"/>
      <c r="W153" s="662"/>
      <c r="X153" s="662"/>
      <c r="Y153" s="662"/>
      <c r="Z153" s="662"/>
    </row>
    <row r="154" spans="2:26" ht="15.65" customHeight="1" x14ac:dyDescent="0.35">
      <c r="B154" s="660">
        <v>142</v>
      </c>
      <c r="C154" s="658"/>
      <c r="D154" s="657"/>
      <c r="E154" s="662"/>
      <c r="F154" s="662"/>
      <c r="G154" s="662"/>
      <c r="H154" s="662"/>
      <c r="I154" s="662"/>
      <c r="J154" s="662"/>
      <c r="K154" s="662"/>
      <c r="L154" s="662"/>
      <c r="M154" s="662"/>
      <c r="N154" s="662"/>
      <c r="O154" s="662"/>
      <c r="P154" s="662"/>
      <c r="Q154" s="662"/>
      <c r="R154" s="662"/>
      <c r="S154" s="662"/>
      <c r="T154" s="662"/>
      <c r="U154" s="662"/>
      <c r="V154" s="662"/>
      <c r="W154" s="662"/>
      <c r="X154" s="662"/>
      <c r="Y154" s="662"/>
      <c r="Z154" s="662"/>
    </row>
    <row r="155" spans="2:26" ht="15.65" customHeight="1" x14ac:dyDescent="0.35">
      <c r="B155" s="660">
        <v>143</v>
      </c>
      <c r="C155" s="658"/>
      <c r="D155" s="657"/>
      <c r="E155" s="662"/>
      <c r="F155" s="662"/>
      <c r="G155" s="662"/>
      <c r="H155" s="662"/>
      <c r="I155" s="662"/>
      <c r="J155" s="662"/>
      <c r="K155" s="662"/>
      <c r="L155" s="662"/>
      <c r="M155" s="662"/>
      <c r="N155" s="662"/>
      <c r="O155" s="662"/>
      <c r="P155" s="662"/>
      <c r="Q155" s="662"/>
      <c r="R155" s="662"/>
      <c r="S155" s="662"/>
      <c r="T155" s="662"/>
      <c r="U155" s="662"/>
      <c r="V155" s="662"/>
      <c r="W155" s="662"/>
      <c r="X155" s="662"/>
      <c r="Y155" s="662"/>
      <c r="Z155" s="662"/>
    </row>
    <row r="156" spans="2:26" ht="15.65" customHeight="1" x14ac:dyDescent="0.35">
      <c r="B156" s="660">
        <v>144</v>
      </c>
      <c r="C156" s="658"/>
      <c r="D156" s="657"/>
      <c r="E156" s="662"/>
      <c r="F156" s="662"/>
      <c r="G156" s="662"/>
      <c r="H156" s="662"/>
      <c r="I156" s="662"/>
      <c r="J156" s="662"/>
      <c r="K156" s="662"/>
      <c r="L156" s="662"/>
      <c r="M156" s="662"/>
      <c r="N156" s="662"/>
      <c r="O156" s="662"/>
      <c r="P156" s="662"/>
      <c r="Q156" s="662"/>
      <c r="R156" s="662"/>
      <c r="S156" s="662"/>
      <c r="T156" s="662"/>
      <c r="U156" s="662"/>
      <c r="V156" s="662"/>
      <c r="W156" s="662"/>
      <c r="X156" s="662"/>
      <c r="Y156" s="662"/>
      <c r="Z156" s="662"/>
    </row>
    <row r="157" spans="2:26" ht="15.65" customHeight="1" x14ac:dyDescent="0.35">
      <c r="B157" s="660">
        <v>145</v>
      </c>
      <c r="C157" s="658"/>
      <c r="D157" s="657"/>
      <c r="E157" s="662"/>
      <c r="F157" s="662"/>
      <c r="G157" s="662"/>
      <c r="H157" s="662"/>
      <c r="I157" s="662"/>
      <c r="J157" s="662"/>
      <c r="K157" s="662"/>
      <c r="L157" s="662"/>
      <c r="M157" s="662"/>
      <c r="N157" s="662"/>
      <c r="O157" s="662"/>
      <c r="P157" s="662"/>
      <c r="Q157" s="662"/>
      <c r="R157" s="662"/>
      <c r="S157" s="662"/>
      <c r="T157" s="662"/>
      <c r="U157" s="662"/>
      <c r="V157" s="662"/>
      <c r="W157" s="662"/>
      <c r="X157" s="662"/>
      <c r="Y157" s="662"/>
      <c r="Z157" s="662"/>
    </row>
    <row r="158" spans="2:26" ht="15.65" customHeight="1" x14ac:dyDescent="0.35">
      <c r="B158" s="660">
        <v>146</v>
      </c>
      <c r="C158" s="658"/>
      <c r="D158" s="657"/>
      <c r="E158" s="662"/>
      <c r="F158" s="662"/>
      <c r="G158" s="662"/>
      <c r="H158" s="662"/>
      <c r="I158" s="662"/>
      <c r="J158" s="662"/>
      <c r="K158" s="662"/>
      <c r="L158" s="662"/>
      <c r="M158" s="662"/>
      <c r="N158" s="662"/>
      <c r="O158" s="662"/>
      <c r="P158" s="662"/>
      <c r="Q158" s="662"/>
      <c r="R158" s="662"/>
      <c r="S158" s="662"/>
      <c r="T158" s="662"/>
      <c r="U158" s="662"/>
      <c r="V158" s="662"/>
      <c r="W158" s="662"/>
      <c r="X158" s="662"/>
      <c r="Y158" s="662"/>
      <c r="Z158" s="662"/>
    </row>
    <row r="159" spans="2:26" ht="15.65" customHeight="1" x14ac:dyDescent="0.35">
      <c r="B159" s="660">
        <v>147</v>
      </c>
      <c r="C159" s="658"/>
      <c r="D159" s="657"/>
      <c r="E159" s="662"/>
      <c r="F159" s="662"/>
      <c r="G159" s="662"/>
      <c r="H159" s="662"/>
      <c r="I159" s="662"/>
      <c r="J159" s="662"/>
      <c r="K159" s="662"/>
      <c r="L159" s="662"/>
      <c r="M159" s="662"/>
      <c r="N159" s="662"/>
      <c r="O159" s="662"/>
      <c r="P159" s="662"/>
      <c r="Q159" s="662"/>
      <c r="R159" s="662"/>
      <c r="S159" s="662"/>
      <c r="T159" s="662"/>
      <c r="U159" s="662"/>
      <c r="V159" s="662"/>
      <c r="W159" s="662"/>
      <c r="X159" s="662"/>
      <c r="Y159" s="662"/>
      <c r="Z159" s="662"/>
    </row>
    <row r="160" spans="2:26" ht="15.65" customHeight="1" x14ac:dyDescent="0.35">
      <c r="B160" s="660">
        <v>148</v>
      </c>
      <c r="C160" s="658"/>
      <c r="D160" s="657"/>
      <c r="E160" s="662"/>
      <c r="F160" s="662"/>
      <c r="G160" s="662"/>
      <c r="H160" s="662"/>
      <c r="I160" s="662"/>
      <c r="J160" s="662"/>
      <c r="K160" s="662"/>
      <c r="L160" s="662"/>
      <c r="M160" s="662"/>
      <c r="N160" s="662"/>
      <c r="O160" s="662"/>
      <c r="P160" s="662"/>
      <c r="Q160" s="662"/>
      <c r="R160" s="662"/>
      <c r="S160" s="662"/>
      <c r="T160" s="662"/>
      <c r="U160" s="662"/>
      <c r="V160" s="662"/>
      <c r="W160" s="662"/>
      <c r="X160" s="662"/>
      <c r="Y160" s="662"/>
      <c r="Z160" s="662"/>
    </row>
    <row r="161" spans="2:26" ht="15.65" customHeight="1" x14ac:dyDescent="0.35">
      <c r="B161" s="660">
        <v>149</v>
      </c>
      <c r="C161" s="658"/>
      <c r="D161" s="657"/>
      <c r="E161" s="662"/>
      <c r="F161" s="662"/>
      <c r="G161" s="662"/>
      <c r="H161" s="662"/>
      <c r="I161" s="662"/>
      <c r="J161" s="662"/>
      <c r="K161" s="662"/>
      <c r="L161" s="662"/>
      <c r="M161" s="662"/>
      <c r="N161" s="662"/>
      <c r="O161" s="662"/>
      <c r="P161" s="662"/>
      <c r="Q161" s="662"/>
      <c r="R161" s="662"/>
      <c r="S161" s="662"/>
      <c r="T161" s="662"/>
      <c r="U161" s="662"/>
      <c r="V161" s="662"/>
      <c r="W161" s="662"/>
      <c r="X161" s="662"/>
      <c r="Y161" s="662"/>
      <c r="Z161" s="662"/>
    </row>
    <row r="162" spans="2:26" ht="15.65" customHeight="1" x14ac:dyDescent="0.35">
      <c r="B162" s="660">
        <v>150</v>
      </c>
      <c r="C162" s="658"/>
      <c r="D162" s="657"/>
      <c r="E162" s="662"/>
      <c r="F162" s="662"/>
      <c r="G162" s="662"/>
      <c r="H162" s="662"/>
      <c r="I162" s="662"/>
      <c r="J162" s="662"/>
      <c r="K162" s="662"/>
      <c r="L162" s="662"/>
      <c r="M162" s="662"/>
      <c r="N162" s="662"/>
      <c r="O162" s="662"/>
      <c r="P162" s="662"/>
      <c r="Q162" s="662"/>
      <c r="R162" s="662"/>
      <c r="S162" s="662"/>
      <c r="T162" s="662"/>
      <c r="U162" s="662"/>
      <c r="V162" s="662"/>
      <c r="W162" s="662"/>
      <c r="X162" s="662"/>
      <c r="Y162" s="662"/>
      <c r="Z162" s="662"/>
    </row>
    <row r="163" spans="2:26" ht="15.65" customHeight="1" x14ac:dyDescent="0.35">
      <c r="B163" s="660">
        <v>151</v>
      </c>
      <c r="C163" s="658"/>
      <c r="D163" s="657"/>
      <c r="E163" s="662"/>
      <c r="F163" s="662"/>
      <c r="G163" s="662"/>
      <c r="H163" s="662"/>
      <c r="I163" s="662"/>
      <c r="J163" s="662"/>
      <c r="K163" s="662"/>
      <c r="L163" s="662"/>
      <c r="M163" s="662"/>
      <c r="N163" s="662"/>
      <c r="O163" s="662"/>
      <c r="P163" s="662"/>
      <c r="Q163" s="662"/>
      <c r="R163" s="662"/>
      <c r="S163" s="662"/>
      <c r="T163" s="662"/>
      <c r="U163" s="662"/>
      <c r="V163" s="662"/>
      <c r="W163" s="662"/>
      <c r="X163" s="662"/>
      <c r="Y163" s="662"/>
      <c r="Z163" s="662"/>
    </row>
    <row r="164" spans="2:26" ht="15.65" customHeight="1" x14ac:dyDescent="0.35">
      <c r="B164" s="660">
        <v>152</v>
      </c>
      <c r="C164" s="658"/>
      <c r="D164" s="657"/>
      <c r="E164" s="662"/>
      <c r="F164" s="662"/>
      <c r="G164" s="662"/>
      <c r="H164" s="662"/>
      <c r="I164" s="662"/>
      <c r="J164" s="662"/>
      <c r="K164" s="662"/>
      <c r="L164" s="662"/>
      <c r="M164" s="662"/>
      <c r="N164" s="662"/>
      <c r="O164" s="662"/>
      <c r="P164" s="662"/>
      <c r="Q164" s="662"/>
      <c r="R164" s="662"/>
      <c r="S164" s="662"/>
      <c r="T164" s="662"/>
      <c r="U164" s="662"/>
      <c r="V164" s="662"/>
      <c r="W164" s="662"/>
      <c r="X164" s="662"/>
      <c r="Y164" s="662"/>
      <c r="Z164" s="662"/>
    </row>
    <row r="165" spans="2:26" ht="15.65" customHeight="1" x14ac:dyDescent="0.35">
      <c r="B165" s="660">
        <v>153</v>
      </c>
      <c r="C165" s="658"/>
      <c r="D165" s="657"/>
      <c r="E165" s="662"/>
      <c r="F165" s="662"/>
      <c r="G165" s="662"/>
      <c r="H165" s="662"/>
      <c r="I165" s="662"/>
      <c r="J165" s="662"/>
      <c r="K165" s="662"/>
      <c r="L165" s="662"/>
      <c r="M165" s="662"/>
      <c r="N165" s="662"/>
      <c r="O165" s="662"/>
      <c r="P165" s="662"/>
      <c r="Q165" s="662"/>
      <c r="R165" s="662"/>
      <c r="S165" s="662"/>
      <c r="T165" s="662"/>
      <c r="U165" s="662"/>
      <c r="V165" s="662"/>
      <c r="W165" s="662"/>
      <c r="X165" s="662"/>
      <c r="Y165" s="662"/>
      <c r="Z165" s="662"/>
    </row>
    <row r="166" spans="2:26" ht="15.65" customHeight="1" x14ac:dyDescent="0.35">
      <c r="B166" s="660">
        <v>154</v>
      </c>
      <c r="C166" s="658"/>
      <c r="D166" s="657"/>
      <c r="E166" s="662"/>
      <c r="F166" s="662"/>
      <c r="G166" s="662"/>
      <c r="H166" s="662"/>
      <c r="I166" s="662"/>
      <c r="J166" s="662"/>
      <c r="K166" s="662"/>
      <c r="L166" s="662"/>
      <c r="M166" s="662"/>
      <c r="N166" s="662"/>
      <c r="O166" s="662"/>
      <c r="P166" s="662"/>
      <c r="Q166" s="662"/>
      <c r="R166" s="662"/>
      <c r="S166" s="662"/>
      <c r="T166" s="662"/>
      <c r="U166" s="662"/>
      <c r="V166" s="662"/>
      <c r="W166" s="662"/>
      <c r="X166" s="662"/>
      <c r="Y166" s="662"/>
      <c r="Z166" s="662"/>
    </row>
    <row r="167" spans="2:26" ht="15.65" customHeight="1" x14ac:dyDescent="0.35">
      <c r="B167" s="660">
        <v>155</v>
      </c>
      <c r="C167" s="658"/>
      <c r="D167" s="657"/>
      <c r="E167" s="662"/>
      <c r="F167" s="662"/>
      <c r="G167" s="662"/>
      <c r="H167" s="662"/>
      <c r="I167" s="662"/>
      <c r="J167" s="662"/>
      <c r="K167" s="662"/>
      <c r="L167" s="662"/>
      <c r="M167" s="662"/>
      <c r="N167" s="662"/>
      <c r="O167" s="662"/>
      <c r="P167" s="662"/>
      <c r="Q167" s="662"/>
      <c r="R167" s="662"/>
      <c r="S167" s="662"/>
      <c r="T167" s="662"/>
      <c r="U167" s="662"/>
      <c r="V167" s="662"/>
      <c r="W167" s="662"/>
      <c r="X167" s="662"/>
      <c r="Y167" s="662"/>
      <c r="Z167" s="662"/>
    </row>
    <row r="168" spans="2:26" ht="15.65" customHeight="1" x14ac:dyDescent="0.35">
      <c r="B168" s="660">
        <v>156</v>
      </c>
      <c r="C168" s="658"/>
      <c r="D168" s="657"/>
      <c r="E168" s="662"/>
      <c r="F168" s="662"/>
      <c r="G168" s="662"/>
      <c r="H168" s="662"/>
      <c r="I168" s="662"/>
      <c r="J168" s="662"/>
      <c r="K168" s="662"/>
      <c r="L168" s="662"/>
      <c r="M168" s="662"/>
      <c r="N168" s="662"/>
      <c r="O168" s="662"/>
      <c r="P168" s="662"/>
      <c r="Q168" s="662"/>
      <c r="R168" s="662"/>
      <c r="S168" s="662"/>
      <c r="T168" s="662"/>
      <c r="U168" s="662"/>
      <c r="V168" s="662"/>
      <c r="W168" s="662"/>
      <c r="X168" s="662"/>
      <c r="Y168" s="662"/>
      <c r="Z168" s="662"/>
    </row>
    <row r="169" spans="2:26" ht="15.65" customHeight="1" x14ac:dyDescent="0.35">
      <c r="B169" s="660">
        <v>157</v>
      </c>
      <c r="C169" s="658"/>
      <c r="D169" s="657"/>
      <c r="E169" s="662"/>
      <c r="F169" s="662"/>
      <c r="G169" s="662"/>
      <c r="H169" s="662"/>
      <c r="I169" s="662"/>
      <c r="J169" s="662"/>
      <c r="K169" s="662"/>
      <c r="L169" s="662"/>
      <c r="M169" s="662"/>
      <c r="N169" s="662"/>
      <c r="O169" s="662"/>
      <c r="P169" s="662"/>
      <c r="Q169" s="662"/>
      <c r="R169" s="662"/>
      <c r="S169" s="662"/>
      <c r="T169" s="662"/>
      <c r="U169" s="662"/>
      <c r="V169" s="662"/>
      <c r="W169" s="662"/>
      <c r="X169" s="662"/>
      <c r="Y169" s="662"/>
      <c r="Z169" s="662"/>
    </row>
    <row r="170" spans="2:26" ht="15.65" customHeight="1" x14ac:dyDescent="0.35">
      <c r="B170" s="660">
        <v>158</v>
      </c>
      <c r="C170" s="658"/>
      <c r="D170" s="657"/>
      <c r="E170" s="662"/>
      <c r="F170" s="662"/>
      <c r="G170" s="662"/>
      <c r="H170" s="662"/>
      <c r="I170" s="662"/>
      <c r="J170" s="662"/>
      <c r="K170" s="662"/>
      <c r="L170" s="662"/>
      <c r="M170" s="662"/>
      <c r="N170" s="662"/>
      <c r="O170" s="662"/>
      <c r="P170" s="662"/>
      <c r="Q170" s="662"/>
      <c r="R170" s="662"/>
      <c r="S170" s="662"/>
      <c r="T170" s="662"/>
      <c r="U170" s="662"/>
      <c r="V170" s="662"/>
      <c r="W170" s="662"/>
      <c r="X170" s="662"/>
      <c r="Y170" s="662"/>
      <c r="Z170" s="662"/>
    </row>
    <row r="171" spans="2:26" ht="15.65" customHeight="1" x14ac:dyDescent="0.35">
      <c r="B171" s="660">
        <v>159</v>
      </c>
      <c r="C171" s="658"/>
      <c r="D171" s="657"/>
      <c r="E171" s="662"/>
      <c r="F171" s="662"/>
      <c r="G171" s="662"/>
      <c r="H171" s="662"/>
      <c r="I171" s="662"/>
      <c r="J171" s="662"/>
      <c r="K171" s="662"/>
      <c r="L171" s="662"/>
      <c r="M171" s="662"/>
      <c r="N171" s="662"/>
      <c r="O171" s="662"/>
      <c r="P171" s="662"/>
      <c r="Q171" s="662"/>
      <c r="R171" s="662"/>
      <c r="S171" s="662"/>
      <c r="T171" s="662"/>
      <c r="U171" s="662"/>
      <c r="V171" s="662"/>
      <c r="W171" s="662"/>
      <c r="X171" s="662"/>
      <c r="Y171" s="662"/>
      <c r="Z171" s="662"/>
    </row>
    <row r="172" spans="2:26" ht="15.65" customHeight="1" x14ac:dyDescent="0.35">
      <c r="B172" s="660">
        <v>160</v>
      </c>
      <c r="C172" s="658"/>
      <c r="D172" s="657"/>
      <c r="E172" s="662"/>
      <c r="F172" s="662"/>
      <c r="G172" s="662"/>
      <c r="H172" s="662"/>
      <c r="I172" s="662"/>
      <c r="J172" s="662"/>
      <c r="K172" s="662"/>
      <c r="L172" s="662"/>
      <c r="M172" s="662"/>
      <c r="N172" s="662"/>
      <c r="O172" s="662"/>
      <c r="P172" s="662"/>
      <c r="Q172" s="662"/>
      <c r="R172" s="662"/>
      <c r="S172" s="662"/>
      <c r="T172" s="662"/>
      <c r="U172" s="662"/>
      <c r="V172" s="662"/>
      <c r="W172" s="662"/>
      <c r="X172" s="662"/>
      <c r="Y172" s="662"/>
      <c r="Z172" s="662"/>
    </row>
    <row r="173" spans="2:26" ht="15.65" customHeight="1" x14ac:dyDescent="0.35">
      <c r="B173" s="660">
        <v>161</v>
      </c>
      <c r="C173" s="658"/>
      <c r="D173" s="657"/>
      <c r="E173" s="662"/>
      <c r="F173" s="662"/>
      <c r="G173" s="662"/>
      <c r="H173" s="662"/>
      <c r="I173" s="662"/>
      <c r="J173" s="662"/>
      <c r="K173" s="662"/>
      <c r="L173" s="662"/>
      <c r="M173" s="662"/>
      <c r="N173" s="662"/>
      <c r="O173" s="662"/>
      <c r="P173" s="662"/>
      <c r="Q173" s="662"/>
      <c r="R173" s="662"/>
      <c r="S173" s="662"/>
      <c r="T173" s="662"/>
      <c r="U173" s="662"/>
      <c r="V173" s="662"/>
      <c r="W173" s="662"/>
      <c r="X173" s="662"/>
      <c r="Y173" s="662"/>
      <c r="Z173" s="662"/>
    </row>
    <row r="174" spans="2:26" ht="15.65" customHeight="1" x14ac:dyDescent="0.35">
      <c r="B174" s="660">
        <v>162</v>
      </c>
      <c r="C174" s="658"/>
      <c r="D174" s="657"/>
      <c r="E174" s="662"/>
      <c r="F174" s="662"/>
      <c r="G174" s="662"/>
      <c r="H174" s="662"/>
      <c r="I174" s="662"/>
      <c r="J174" s="662"/>
      <c r="K174" s="662"/>
      <c r="L174" s="662"/>
      <c r="M174" s="662"/>
      <c r="N174" s="662"/>
      <c r="O174" s="662"/>
      <c r="P174" s="662"/>
      <c r="Q174" s="662"/>
      <c r="R174" s="662"/>
      <c r="S174" s="662"/>
      <c r="T174" s="662"/>
      <c r="U174" s="662"/>
      <c r="V174" s="662"/>
      <c r="W174" s="662"/>
      <c r="X174" s="662"/>
      <c r="Y174" s="662"/>
      <c r="Z174" s="662"/>
    </row>
    <row r="175" spans="2:26" ht="15.65" customHeight="1" x14ac:dyDescent="0.35">
      <c r="B175" s="660">
        <v>163</v>
      </c>
      <c r="C175" s="658"/>
      <c r="D175" s="657"/>
      <c r="E175" s="662"/>
      <c r="F175" s="662"/>
      <c r="G175" s="662"/>
      <c r="H175" s="662"/>
      <c r="I175" s="662"/>
      <c r="J175" s="662"/>
      <c r="K175" s="662"/>
      <c r="L175" s="662"/>
      <c r="M175" s="662"/>
      <c r="N175" s="662"/>
      <c r="O175" s="662"/>
      <c r="P175" s="662"/>
      <c r="Q175" s="662"/>
      <c r="R175" s="662"/>
      <c r="S175" s="662"/>
      <c r="T175" s="662"/>
      <c r="U175" s="662"/>
      <c r="V175" s="662"/>
      <c r="W175" s="662"/>
      <c r="X175" s="662"/>
      <c r="Y175" s="662"/>
      <c r="Z175" s="662"/>
    </row>
    <row r="176" spans="2:26" ht="15.65" customHeight="1" x14ac:dyDescent="0.35">
      <c r="B176" s="660">
        <v>164</v>
      </c>
      <c r="C176" s="658"/>
      <c r="D176" s="657"/>
      <c r="E176" s="662"/>
      <c r="F176" s="662"/>
      <c r="G176" s="662"/>
      <c r="H176" s="662"/>
      <c r="I176" s="662"/>
      <c r="J176" s="662"/>
      <c r="K176" s="662"/>
      <c r="L176" s="662"/>
      <c r="M176" s="662"/>
      <c r="N176" s="662"/>
      <c r="O176" s="662"/>
      <c r="P176" s="662"/>
      <c r="Q176" s="662"/>
      <c r="R176" s="662"/>
      <c r="S176" s="662"/>
      <c r="T176" s="662"/>
      <c r="U176" s="662"/>
      <c r="V176" s="662"/>
      <c r="W176" s="662"/>
      <c r="X176" s="662"/>
      <c r="Y176" s="662"/>
      <c r="Z176" s="662"/>
    </row>
    <row r="177" spans="2:26" ht="15.65" customHeight="1" x14ac:dyDescent="0.35">
      <c r="B177" s="660">
        <v>165</v>
      </c>
      <c r="C177" s="658"/>
      <c r="D177" s="657"/>
      <c r="E177" s="662"/>
      <c r="F177" s="662"/>
      <c r="G177" s="662"/>
      <c r="H177" s="662"/>
      <c r="I177" s="662"/>
      <c r="J177" s="662"/>
      <c r="K177" s="662"/>
      <c r="L177" s="662"/>
      <c r="M177" s="662"/>
      <c r="N177" s="662"/>
      <c r="O177" s="662"/>
      <c r="P177" s="662"/>
      <c r="Q177" s="662"/>
      <c r="R177" s="662"/>
      <c r="S177" s="662"/>
      <c r="T177" s="662"/>
      <c r="U177" s="662"/>
      <c r="V177" s="662"/>
      <c r="W177" s="662"/>
      <c r="X177" s="662"/>
      <c r="Y177" s="662"/>
      <c r="Z177" s="662"/>
    </row>
    <row r="178" spans="2:26" ht="15.65" customHeight="1" x14ac:dyDescent="0.35">
      <c r="B178" s="660">
        <v>166</v>
      </c>
      <c r="C178" s="658"/>
      <c r="D178" s="657"/>
      <c r="E178" s="662"/>
      <c r="F178" s="662"/>
      <c r="G178" s="662"/>
      <c r="H178" s="662"/>
      <c r="I178" s="662"/>
      <c r="J178" s="662"/>
      <c r="K178" s="662"/>
      <c r="L178" s="662"/>
      <c r="M178" s="662"/>
      <c r="N178" s="662"/>
      <c r="O178" s="662"/>
      <c r="P178" s="662"/>
      <c r="Q178" s="662"/>
      <c r="R178" s="662"/>
      <c r="S178" s="662"/>
      <c r="T178" s="662"/>
      <c r="U178" s="662"/>
      <c r="V178" s="662"/>
      <c r="W178" s="662"/>
      <c r="X178" s="662"/>
      <c r="Y178" s="662"/>
      <c r="Z178" s="662"/>
    </row>
    <row r="179" spans="2:26" ht="15.65" customHeight="1" x14ac:dyDescent="0.35">
      <c r="B179" s="660">
        <v>167</v>
      </c>
      <c r="C179" s="658"/>
      <c r="D179" s="657"/>
      <c r="E179" s="662"/>
      <c r="F179" s="662"/>
      <c r="G179" s="662"/>
      <c r="H179" s="662"/>
      <c r="I179" s="662"/>
      <c r="J179" s="662"/>
      <c r="K179" s="662"/>
      <c r="L179" s="662"/>
      <c r="M179" s="662"/>
      <c r="N179" s="662"/>
      <c r="O179" s="662"/>
      <c r="P179" s="662"/>
      <c r="Q179" s="662"/>
      <c r="R179" s="662"/>
      <c r="S179" s="662"/>
      <c r="T179" s="662"/>
      <c r="U179" s="662"/>
      <c r="V179" s="662"/>
      <c r="W179" s="662"/>
      <c r="X179" s="662"/>
      <c r="Y179" s="662"/>
      <c r="Z179" s="662"/>
    </row>
    <row r="180" spans="2:26" ht="15.65" customHeight="1" x14ac:dyDescent="0.35">
      <c r="B180" s="660">
        <v>168</v>
      </c>
      <c r="C180" s="658"/>
      <c r="D180" s="657"/>
      <c r="E180" s="662"/>
      <c r="F180" s="662"/>
      <c r="G180" s="662"/>
      <c r="H180" s="662"/>
      <c r="I180" s="662"/>
      <c r="J180" s="662"/>
      <c r="K180" s="662"/>
      <c r="L180" s="662"/>
      <c r="M180" s="662"/>
      <c r="N180" s="662"/>
      <c r="O180" s="662"/>
      <c r="P180" s="662"/>
      <c r="Q180" s="662"/>
      <c r="R180" s="662"/>
      <c r="S180" s="662"/>
      <c r="T180" s="662"/>
      <c r="U180" s="662"/>
      <c r="V180" s="662"/>
      <c r="W180" s="662"/>
      <c r="X180" s="662"/>
      <c r="Y180" s="662"/>
      <c r="Z180" s="662"/>
    </row>
    <row r="181" spans="2:26" ht="15.65" customHeight="1" x14ac:dyDescent="0.35">
      <c r="B181" s="660">
        <v>169</v>
      </c>
      <c r="C181" s="658"/>
      <c r="D181" s="657"/>
      <c r="E181" s="662"/>
      <c r="F181" s="662"/>
      <c r="G181" s="662"/>
      <c r="H181" s="662"/>
      <c r="I181" s="662"/>
      <c r="J181" s="662"/>
      <c r="K181" s="662"/>
      <c r="L181" s="662"/>
      <c r="M181" s="662"/>
      <c r="N181" s="662"/>
      <c r="O181" s="662"/>
      <c r="P181" s="662"/>
      <c r="Q181" s="662"/>
      <c r="R181" s="662"/>
      <c r="S181" s="662"/>
      <c r="T181" s="662"/>
      <c r="U181" s="662"/>
      <c r="V181" s="662"/>
      <c r="W181" s="662"/>
      <c r="X181" s="662"/>
      <c r="Y181" s="662"/>
      <c r="Z181" s="662"/>
    </row>
    <row r="182" spans="2:26" ht="15.65" customHeight="1" x14ac:dyDescent="0.35">
      <c r="B182" s="660">
        <v>170</v>
      </c>
      <c r="C182" s="658"/>
      <c r="D182" s="657"/>
      <c r="E182" s="662"/>
      <c r="F182" s="662"/>
      <c r="G182" s="662"/>
      <c r="H182" s="662"/>
      <c r="I182" s="662"/>
      <c r="J182" s="662"/>
      <c r="K182" s="662"/>
      <c r="L182" s="662"/>
      <c r="M182" s="662"/>
      <c r="N182" s="662"/>
      <c r="O182" s="662"/>
      <c r="P182" s="662"/>
      <c r="Q182" s="662"/>
      <c r="R182" s="662"/>
      <c r="S182" s="662"/>
      <c r="T182" s="662"/>
      <c r="U182" s="662"/>
      <c r="V182" s="662"/>
      <c r="W182" s="662"/>
      <c r="X182" s="662"/>
      <c r="Y182" s="662"/>
      <c r="Z182" s="662"/>
    </row>
    <row r="183" spans="2:26" ht="15.65" customHeight="1" x14ac:dyDescent="0.35">
      <c r="B183" s="660">
        <v>171</v>
      </c>
      <c r="C183" s="658"/>
      <c r="D183" s="657"/>
      <c r="E183" s="662"/>
      <c r="F183" s="662"/>
      <c r="G183" s="662"/>
      <c r="H183" s="662"/>
      <c r="I183" s="662"/>
      <c r="J183" s="662"/>
      <c r="K183" s="662"/>
      <c r="L183" s="662"/>
      <c r="M183" s="662"/>
      <c r="N183" s="662"/>
      <c r="O183" s="662"/>
      <c r="P183" s="662"/>
      <c r="Q183" s="662"/>
      <c r="R183" s="662"/>
      <c r="S183" s="662"/>
      <c r="T183" s="662"/>
      <c r="U183" s="662"/>
      <c r="V183" s="662"/>
      <c r="W183" s="662"/>
      <c r="X183" s="662"/>
      <c r="Y183" s="662"/>
      <c r="Z183" s="662"/>
    </row>
    <row r="184" spans="2:26" ht="15.65" customHeight="1" x14ac:dyDescent="0.35">
      <c r="B184" s="660">
        <v>172</v>
      </c>
      <c r="C184" s="658"/>
      <c r="D184" s="657"/>
      <c r="E184" s="662"/>
      <c r="F184" s="662"/>
      <c r="G184" s="662"/>
      <c r="H184" s="662"/>
      <c r="I184" s="662"/>
      <c r="J184" s="662"/>
      <c r="K184" s="662"/>
      <c r="L184" s="662"/>
      <c r="M184" s="662"/>
      <c r="N184" s="662"/>
      <c r="O184" s="662"/>
      <c r="P184" s="662"/>
      <c r="Q184" s="662"/>
      <c r="R184" s="662"/>
      <c r="S184" s="662"/>
      <c r="T184" s="662"/>
      <c r="U184" s="662"/>
      <c r="V184" s="662"/>
      <c r="W184" s="662"/>
      <c r="X184" s="662"/>
      <c r="Y184" s="662"/>
      <c r="Z184" s="662"/>
    </row>
    <row r="185" spans="2:26" ht="15.65" customHeight="1" x14ac:dyDescent="0.35">
      <c r="B185" s="660">
        <v>173</v>
      </c>
      <c r="C185" s="658"/>
      <c r="D185" s="657"/>
      <c r="E185" s="662"/>
      <c r="F185" s="662"/>
      <c r="G185" s="662"/>
      <c r="H185" s="662"/>
      <c r="I185" s="662"/>
      <c r="J185" s="662"/>
      <c r="K185" s="662"/>
      <c r="L185" s="662"/>
      <c r="M185" s="662"/>
      <c r="N185" s="662"/>
      <c r="O185" s="662"/>
      <c r="P185" s="662"/>
      <c r="Q185" s="662"/>
      <c r="R185" s="662"/>
      <c r="S185" s="662"/>
      <c r="T185" s="662"/>
      <c r="U185" s="662"/>
      <c r="V185" s="662"/>
      <c r="W185" s="662"/>
      <c r="X185" s="662"/>
      <c r="Y185" s="662"/>
      <c r="Z185" s="662"/>
    </row>
    <row r="186" spans="2:26" ht="15.65" customHeight="1" x14ac:dyDescent="0.35">
      <c r="B186" s="660">
        <v>174</v>
      </c>
      <c r="C186" s="658"/>
      <c r="D186" s="657"/>
      <c r="E186" s="662"/>
      <c r="F186" s="662"/>
      <c r="G186" s="662"/>
      <c r="H186" s="662"/>
      <c r="I186" s="662"/>
      <c r="J186" s="662"/>
      <c r="K186" s="662"/>
      <c r="L186" s="662"/>
      <c r="M186" s="662"/>
      <c r="N186" s="662"/>
      <c r="O186" s="662"/>
      <c r="P186" s="662"/>
      <c r="Q186" s="662"/>
      <c r="R186" s="662"/>
      <c r="S186" s="662"/>
      <c r="T186" s="662"/>
      <c r="U186" s="662"/>
      <c r="V186" s="662"/>
      <c r="W186" s="662"/>
      <c r="X186" s="662"/>
      <c r="Y186" s="662"/>
      <c r="Z186" s="662"/>
    </row>
    <row r="187" spans="2:26" ht="15.65" customHeight="1" x14ac:dyDescent="0.35">
      <c r="B187" s="660">
        <v>175</v>
      </c>
      <c r="C187" s="658"/>
      <c r="D187" s="657"/>
      <c r="E187" s="662"/>
      <c r="F187" s="662"/>
      <c r="G187" s="662"/>
      <c r="H187" s="662"/>
      <c r="I187" s="662"/>
      <c r="J187" s="662"/>
      <c r="K187" s="662"/>
      <c r="L187" s="662"/>
      <c r="M187" s="662"/>
      <c r="N187" s="662"/>
      <c r="O187" s="662"/>
      <c r="P187" s="662"/>
      <c r="Q187" s="662"/>
      <c r="R187" s="662"/>
      <c r="S187" s="662"/>
      <c r="T187" s="662"/>
      <c r="U187" s="662"/>
      <c r="V187" s="662"/>
      <c r="W187" s="662"/>
      <c r="X187" s="662"/>
      <c r="Y187" s="662"/>
      <c r="Z187" s="662"/>
    </row>
    <row r="188" spans="2:26" ht="15.65" customHeight="1" x14ac:dyDescent="0.35">
      <c r="B188" s="660">
        <v>176</v>
      </c>
      <c r="C188" s="658"/>
      <c r="D188" s="657"/>
      <c r="E188" s="662"/>
      <c r="F188" s="662"/>
      <c r="G188" s="662"/>
      <c r="H188" s="662"/>
      <c r="I188" s="662"/>
      <c r="J188" s="662"/>
      <c r="K188" s="662"/>
      <c r="L188" s="662"/>
      <c r="M188" s="662"/>
      <c r="N188" s="662"/>
      <c r="O188" s="662"/>
      <c r="P188" s="662"/>
      <c r="Q188" s="662"/>
      <c r="R188" s="662"/>
      <c r="S188" s="662"/>
      <c r="T188" s="662"/>
      <c r="U188" s="662"/>
      <c r="V188" s="662"/>
      <c r="W188" s="662"/>
      <c r="X188" s="662"/>
      <c r="Y188" s="662"/>
      <c r="Z188" s="662"/>
    </row>
    <row r="189" spans="2:26" ht="15.65" customHeight="1" x14ac:dyDescent="0.35">
      <c r="B189" s="660">
        <v>177</v>
      </c>
      <c r="C189" s="658"/>
      <c r="D189" s="657"/>
      <c r="E189" s="662"/>
      <c r="F189" s="662"/>
      <c r="G189" s="662"/>
      <c r="H189" s="662"/>
      <c r="I189" s="662"/>
      <c r="J189" s="662"/>
      <c r="K189" s="662"/>
      <c r="L189" s="662"/>
      <c r="M189" s="662"/>
      <c r="N189" s="662"/>
      <c r="O189" s="662"/>
      <c r="P189" s="662"/>
      <c r="Q189" s="662"/>
      <c r="R189" s="662"/>
      <c r="S189" s="662"/>
      <c r="T189" s="662"/>
      <c r="U189" s="662"/>
      <c r="V189" s="662"/>
      <c r="W189" s="662"/>
      <c r="X189" s="662"/>
      <c r="Y189" s="662"/>
      <c r="Z189" s="662"/>
    </row>
    <row r="190" spans="2:26" ht="15.65" customHeight="1" x14ac:dyDescent="0.35">
      <c r="B190" s="660">
        <v>178</v>
      </c>
      <c r="C190" s="658"/>
      <c r="D190" s="657"/>
      <c r="E190" s="662"/>
      <c r="F190" s="662"/>
      <c r="G190" s="662"/>
      <c r="H190" s="662"/>
      <c r="I190" s="662"/>
      <c r="J190" s="662"/>
      <c r="K190" s="662"/>
      <c r="L190" s="662"/>
      <c r="M190" s="662"/>
      <c r="N190" s="662"/>
      <c r="O190" s="662"/>
      <c r="P190" s="662"/>
      <c r="Q190" s="662"/>
      <c r="R190" s="662"/>
      <c r="S190" s="662"/>
      <c r="T190" s="662"/>
      <c r="U190" s="662"/>
      <c r="V190" s="662"/>
      <c r="W190" s="662"/>
      <c r="X190" s="662"/>
      <c r="Y190" s="662"/>
      <c r="Z190" s="662"/>
    </row>
    <row r="191" spans="2:26" ht="15.65" customHeight="1" x14ac:dyDescent="0.35">
      <c r="B191" s="660">
        <v>179</v>
      </c>
      <c r="C191" s="658"/>
      <c r="D191" s="657"/>
      <c r="E191" s="662"/>
      <c r="F191" s="662"/>
      <c r="G191" s="662"/>
      <c r="H191" s="662"/>
      <c r="I191" s="662"/>
      <c r="J191" s="662"/>
      <c r="K191" s="662"/>
      <c r="L191" s="662"/>
      <c r="M191" s="662"/>
      <c r="N191" s="662"/>
      <c r="O191" s="662"/>
      <c r="P191" s="662"/>
      <c r="Q191" s="662"/>
      <c r="R191" s="662"/>
      <c r="S191" s="662"/>
      <c r="T191" s="662"/>
      <c r="U191" s="662"/>
      <c r="V191" s="662"/>
      <c r="W191" s="662"/>
      <c r="X191" s="662"/>
      <c r="Y191" s="662"/>
      <c r="Z191" s="662"/>
    </row>
    <row r="192" spans="2:26" ht="15.65" customHeight="1" x14ac:dyDescent="0.35">
      <c r="B192" s="660">
        <v>180</v>
      </c>
      <c r="C192" s="658"/>
      <c r="D192" s="657"/>
      <c r="E192" s="662"/>
      <c r="F192" s="662"/>
      <c r="G192" s="662"/>
      <c r="H192" s="662"/>
      <c r="I192" s="662"/>
      <c r="J192" s="662"/>
      <c r="K192" s="662"/>
      <c r="L192" s="662"/>
      <c r="M192" s="662"/>
      <c r="N192" s="662"/>
      <c r="O192" s="662"/>
      <c r="P192" s="662"/>
      <c r="Q192" s="662"/>
      <c r="R192" s="662"/>
      <c r="S192" s="662"/>
      <c r="T192" s="662"/>
      <c r="U192" s="662"/>
      <c r="V192" s="662"/>
      <c r="W192" s="662"/>
      <c r="X192" s="662"/>
      <c r="Y192" s="662"/>
      <c r="Z192" s="662"/>
    </row>
    <row r="193" spans="2:26" ht="15.65" customHeight="1" x14ac:dyDescent="0.35">
      <c r="B193" s="660">
        <v>181</v>
      </c>
      <c r="C193" s="658"/>
      <c r="D193" s="657"/>
      <c r="E193" s="662"/>
      <c r="F193" s="662"/>
      <c r="G193" s="662"/>
      <c r="H193" s="662"/>
      <c r="I193" s="662"/>
      <c r="J193" s="662"/>
      <c r="K193" s="662"/>
      <c r="L193" s="662"/>
      <c r="M193" s="662"/>
      <c r="N193" s="662"/>
      <c r="O193" s="662"/>
      <c r="P193" s="662"/>
      <c r="Q193" s="662"/>
      <c r="R193" s="662"/>
      <c r="S193" s="662"/>
      <c r="T193" s="662"/>
      <c r="U193" s="662"/>
      <c r="V193" s="662"/>
      <c r="W193" s="662"/>
      <c r="X193" s="662"/>
      <c r="Y193" s="662"/>
      <c r="Z193" s="662"/>
    </row>
    <row r="194" spans="2:26" ht="15.65" customHeight="1" x14ac:dyDescent="0.35">
      <c r="B194" s="660">
        <v>182</v>
      </c>
      <c r="C194" s="658"/>
      <c r="D194" s="657"/>
      <c r="E194" s="662"/>
      <c r="F194" s="662"/>
      <c r="G194" s="662"/>
      <c r="H194" s="662"/>
      <c r="I194" s="662"/>
      <c r="J194" s="662"/>
      <c r="K194" s="662"/>
      <c r="L194" s="662"/>
      <c r="M194" s="662"/>
      <c r="N194" s="662"/>
      <c r="O194" s="662"/>
      <c r="P194" s="662"/>
      <c r="Q194" s="662"/>
      <c r="R194" s="662"/>
      <c r="S194" s="662"/>
      <c r="T194" s="662"/>
      <c r="U194" s="662"/>
      <c r="V194" s="662"/>
      <c r="W194" s="662"/>
      <c r="X194" s="662"/>
      <c r="Y194" s="662"/>
      <c r="Z194" s="662"/>
    </row>
    <row r="195" spans="2:26" ht="15.65" customHeight="1" x14ac:dyDescent="0.35">
      <c r="B195" s="660">
        <v>183</v>
      </c>
      <c r="C195" s="658"/>
      <c r="D195" s="657"/>
      <c r="E195" s="662"/>
      <c r="F195" s="662"/>
      <c r="G195" s="662"/>
      <c r="H195" s="662"/>
      <c r="I195" s="662"/>
      <c r="J195" s="662"/>
      <c r="K195" s="662"/>
      <c r="L195" s="662"/>
      <c r="M195" s="662"/>
      <c r="N195" s="662"/>
      <c r="O195" s="662"/>
      <c r="P195" s="662"/>
      <c r="Q195" s="662"/>
      <c r="R195" s="662"/>
      <c r="S195" s="662"/>
      <c r="T195" s="662"/>
      <c r="U195" s="662"/>
      <c r="V195" s="662"/>
      <c r="W195" s="662"/>
      <c r="X195" s="662"/>
      <c r="Y195" s="662"/>
      <c r="Z195" s="662"/>
    </row>
    <row r="196" spans="2:26" ht="15.65" customHeight="1" x14ac:dyDescent="0.35">
      <c r="B196" s="660">
        <v>184</v>
      </c>
      <c r="C196" s="658"/>
      <c r="D196" s="657"/>
      <c r="E196" s="662"/>
      <c r="F196" s="662"/>
      <c r="G196" s="662"/>
      <c r="H196" s="662"/>
      <c r="I196" s="662"/>
      <c r="J196" s="662"/>
      <c r="K196" s="662"/>
      <c r="L196" s="662"/>
      <c r="M196" s="662"/>
      <c r="N196" s="662"/>
      <c r="O196" s="662"/>
      <c r="P196" s="662"/>
      <c r="Q196" s="662"/>
      <c r="R196" s="662"/>
      <c r="S196" s="662"/>
      <c r="T196" s="662"/>
      <c r="U196" s="662"/>
      <c r="V196" s="662"/>
      <c r="W196" s="662"/>
      <c r="X196" s="662"/>
      <c r="Y196" s="662"/>
      <c r="Z196" s="662"/>
    </row>
    <row r="197" spans="2:26" ht="15.65" customHeight="1" x14ac:dyDescent="0.35">
      <c r="B197" s="660">
        <v>185</v>
      </c>
      <c r="C197" s="658"/>
      <c r="D197" s="657"/>
      <c r="E197" s="662"/>
      <c r="F197" s="662"/>
      <c r="G197" s="662"/>
      <c r="H197" s="662"/>
      <c r="I197" s="662"/>
      <c r="J197" s="662"/>
      <c r="K197" s="662"/>
      <c r="L197" s="662"/>
      <c r="M197" s="662"/>
      <c r="N197" s="662"/>
      <c r="O197" s="662"/>
      <c r="P197" s="662"/>
      <c r="Q197" s="662"/>
      <c r="R197" s="662"/>
      <c r="S197" s="662"/>
      <c r="T197" s="662"/>
      <c r="U197" s="662"/>
      <c r="V197" s="662"/>
      <c r="W197" s="662"/>
      <c r="X197" s="662"/>
      <c r="Y197" s="662"/>
      <c r="Z197" s="662"/>
    </row>
    <row r="198" spans="2:26" ht="15.65" customHeight="1" x14ac:dyDescent="0.35">
      <c r="B198" s="660">
        <v>186</v>
      </c>
      <c r="C198" s="658"/>
      <c r="D198" s="657"/>
      <c r="E198" s="662"/>
      <c r="F198" s="662"/>
      <c r="G198" s="662"/>
      <c r="H198" s="662"/>
      <c r="I198" s="662"/>
      <c r="J198" s="662"/>
      <c r="K198" s="662"/>
      <c r="L198" s="662"/>
      <c r="M198" s="662"/>
      <c r="N198" s="662"/>
      <c r="O198" s="662"/>
      <c r="P198" s="662"/>
      <c r="Q198" s="662"/>
      <c r="R198" s="662"/>
      <c r="S198" s="662"/>
      <c r="T198" s="662"/>
      <c r="U198" s="662"/>
      <c r="V198" s="662"/>
      <c r="W198" s="662"/>
      <c r="X198" s="662"/>
      <c r="Y198" s="662"/>
      <c r="Z198" s="662"/>
    </row>
    <row r="199" spans="2:26" ht="15.65" customHeight="1" x14ac:dyDescent="0.35">
      <c r="B199" s="660">
        <v>187</v>
      </c>
      <c r="C199" s="658"/>
      <c r="D199" s="657"/>
      <c r="E199" s="662"/>
      <c r="F199" s="662"/>
      <c r="G199" s="662"/>
      <c r="H199" s="662"/>
      <c r="I199" s="662"/>
      <c r="J199" s="662"/>
      <c r="K199" s="662"/>
      <c r="L199" s="662"/>
      <c r="M199" s="662"/>
      <c r="N199" s="662"/>
      <c r="O199" s="662"/>
      <c r="P199" s="662"/>
      <c r="Q199" s="662"/>
      <c r="R199" s="662"/>
      <c r="S199" s="662"/>
      <c r="T199" s="662"/>
      <c r="U199" s="662"/>
      <c r="V199" s="662"/>
      <c r="W199" s="662"/>
      <c r="X199" s="662"/>
      <c r="Y199" s="662"/>
      <c r="Z199" s="662"/>
    </row>
    <row r="200" spans="2:26" ht="15.65" customHeight="1" x14ac:dyDescent="0.35">
      <c r="B200" s="660">
        <v>188</v>
      </c>
      <c r="C200" s="658"/>
      <c r="D200" s="657"/>
      <c r="E200" s="662"/>
      <c r="F200" s="662"/>
      <c r="G200" s="662"/>
      <c r="H200" s="662"/>
      <c r="I200" s="662"/>
      <c r="J200" s="662"/>
      <c r="K200" s="662"/>
      <c r="L200" s="662"/>
      <c r="M200" s="662"/>
      <c r="N200" s="662"/>
      <c r="O200" s="662"/>
      <c r="P200" s="662"/>
      <c r="Q200" s="662"/>
      <c r="R200" s="662"/>
      <c r="S200" s="662"/>
      <c r="T200" s="662"/>
      <c r="U200" s="662"/>
      <c r="V200" s="662"/>
      <c r="W200" s="662"/>
      <c r="X200" s="662"/>
      <c r="Y200" s="662"/>
      <c r="Z200" s="662"/>
    </row>
    <row r="201" spans="2:26" ht="15.65" customHeight="1" x14ac:dyDescent="0.35">
      <c r="B201" s="660">
        <v>189</v>
      </c>
      <c r="C201" s="658"/>
      <c r="D201" s="657"/>
      <c r="E201" s="662"/>
      <c r="F201" s="662"/>
      <c r="G201" s="662"/>
      <c r="H201" s="662"/>
      <c r="I201" s="662"/>
      <c r="J201" s="662"/>
      <c r="K201" s="662"/>
      <c r="L201" s="662"/>
      <c r="M201" s="662"/>
      <c r="N201" s="662"/>
      <c r="O201" s="662"/>
      <c r="P201" s="662"/>
      <c r="Q201" s="662"/>
      <c r="R201" s="662"/>
      <c r="S201" s="662"/>
      <c r="T201" s="662"/>
      <c r="U201" s="662"/>
      <c r="V201" s="662"/>
      <c r="W201" s="662"/>
      <c r="X201" s="662"/>
      <c r="Y201" s="662"/>
      <c r="Z201" s="662"/>
    </row>
    <row r="202" spans="2:26" ht="15.65" customHeight="1" x14ac:dyDescent="0.35">
      <c r="B202" s="660">
        <v>190</v>
      </c>
      <c r="C202" s="658"/>
      <c r="D202" s="657"/>
      <c r="E202" s="662"/>
      <c r="F202" s="662"/>
      <c r="G202" s="662"/>
      <c r="H202" s="662"/>
      <c r="I202" s="662"/>
      <c r="J202" s="662"/>
      <c r="K202" s="662"/>
      <c r="L202" s="662"/>
      <c r="M202" s="662"/>
      <c r="N202" s="662"/>
      <c r="O202" s="662"/>
      <c r="P202" s="662"/>
      <c r="Q202" s="662"/>
      <c r="R202" s="662"/>
      <c r="S202" s="662"/>
      <c r="T202" s="662"/>
      <c r="U202" s="662"/>
      <c r="V202" s="662"/>
      <c r="W202" s="662"/>
      <c r="X202" s="662"/>
      <c r="Y202" s="662"/>
      <c r="Z202" s="662"/>
    </row>
    <row r="203" spans="2:26" ht="15.65" customHeight="1" x14ac:dyDescent="0.35">
      <c r="B203" s="660">
        <v>191</v>
      </c>
      <c r="C203" s="658"/>
      <c r="D203" s="657"/>
      <c r="E203" s="662"/>
      <c r="F203" s="662"/>
      <c r="G203" s="662"/>
      <c r="H203" s="662"/>
      <c r="I203" s="662"/>
      <c r="J203" s="662"/>
      <c r="K203" s="662"/>
      <c r="L203" s="662"/>
      <c r="M203" s="662"/>
      <c r="N203" s="662"/>
      <c r="O203" s="662"/>
      <c r="P203" s="662"/>
      <c r="Q203" s="662"/>
      <c r="R203" s="662"/>
      <c r="S203" s="662"/>
      <c r="T203" s="662"/>
      <c r="U203" s="662"/>
      <c r="V203" s="662"/>
      <c r="W203" s="662"/>
      <c r="X203" s="662"/>
      <c r="Y203" s="662"/>
      <c r="Z203" s="662"/>
    </row>
    <row r="204" spans="2:26" ht="15.65" customHeight="1" x14ac:dyDescent="0.35">
      <c r="B204" s="660">
        <v>192</v>
      </c>
      <c r="C204" s="658"/>
      <c r="D204" s="657"/>
      <c r="E204" s="662"/>
      <c r="F204" s="662"/>
      <c r="G204" s="662"/>
      <c r="H204" s="662"/>
      <c r="I204" s="662"/>
      <c r="J204" s="662"/>
      <c r="K204" s="662"/>
      <c r="L204" s="662"/>
      <c r="M204" s="662"/>
      <c r="N204" s="662"/>
      <c r="O204" s="662"/>
      <c r="P204" s="662"/>
      <c r="Q204" s="662"/>
      <c r="R204" s="662"/>
      <c r="S204" s="662"/>
      <c r="T204" s="662"/>
      <c r="U204" s="662"/>
      <c r="V204" s="662"/>
      <c r="W204" s="662"/>
      <c r="X204" s="662"/>
      <c r="Y204" s="662"/>
      <c r="Z204" s="662"/>
    </row>
    <row r="205" spans="2:26" ht="15.65" customHeight="1" x14ac:dyDescent="0.35">
      <c r="B205" s="660">
        <v>193</v>
      </c>
      <c r="C205" s="658"/>
      <c r="D205" s="657"/>
      <c r="E205" s="662"/>
      <c r="F205" s="662"/>
      <c r="G205" s="662"/>
      <c r="H205" s="662"/>
      <c r="I205" s="662"/>
      <c r="J205" s="662"/>
      <c r="K205" s="662"/>
      <c r="L205" s="662"/>
      <c r="M205" s="662"/>
      <c r="N205" s="662"/>
      <c r="O205" s="662"/>
      <c r="P205" s="662"/>
      <c r="Q205" s="662"/>
      <c r="R205" s="662"/>
      <c r="S205" s="662"/>
      <c r="T205" s="662"/>
      <c r="U205" s="662"/>
      <c r="V205" s="662"/>
      <c r="W205" s="662"/>
      <c r="X205" s="662"/>
      <c r="Y205" s="662"/>
      <c r="Z205" s="662"/>
    </row>
    <row r="206" spans="2:26" ht="15.65" customHeight="1" x14ac:dyDescent="0.35">
      <c r="B206" s="660">
        <v>194</v>
      </c>
      <c r="C206" s="658"/>
      <c r="D206" s="657"/>
      <c r="E206" s="662"/>
      <c r="F206" s="662"/>
      <c r="G206" s="662"/>
      <c r="H206" s="662"/>
      <c r="I206" s="662"/>
      <c r="J206" s="662"/>
      <c r="K206" s="662"/>
      <c r="L206" s="662"/>
      <c r="M206" s="662"/>
      <c r="N206" s="662"/>
      <c r="O206" s="662"/>
      <c r="P206" s="662"/>
      <c r="Q206" s="662"/>
      <c r="R206" s="662"/>
      <c r="S206" s="662"/>
      <c r="T206" s="662"/>
      <c r="U206" s="662"/>
      <c r="V206" s="662"/>
      <c r="W206" s="662"/>
      <c r="X206" s="662"/>
      <c r="Y206" s="662"/>
      <c r="Z206" s="662"/>
    </row>
    <row r="207" spans="2:26" ht="15.65" customHeight="1" x14ac:dyDescent="0.35">
      <c r="B207" s="660">
        <v>195</v>
      </c>
      <c r="C207" s="658"/>
      <c r="D207" s="657"/>
      <c r="E207" s="662"/>
      <c r="F207" s="662"/>
      <c r="G207" s="662"/>
      <c r="H207" s="662"/>
      <c r="I207" s="662"/>
      <c r="J207" s="662"/>
      <c r="K207" s="662"/>
      <c r="L207" s="662"/>
      <c r="M207" s="662"/>
      <c r="N207" s="662"/>
      <c r="O207" s="662"/>
      <c r="P207" s="662"/>
      <c r="Q207" s="662"/>
      <c r="R207" s="662"/>
      <c r="S207" s="662"/>
      <c r="T207" s="662"/>
      <c r="U207" s="662"/>
      <c r="V207" s="662"/>
      <c r="W207" s="662"/>
      <c r="X207" s="662"/>
      <c r="Y207" s="662"/>
      <c r="Z207" s="662"/>
    </row>
    <row r="208" spans="2:26" ht="15.65" customHeight="1" x14ac:dyDescent="0.35">
      <c r="B208" s="660">
        <v>196</v>
      </c>
      <c r="C208" s="658"/>
      <c r="D208" s="657"/>
      <c r="E208" s="662"/>
      <c r="F208" s="662"/>
      <c r="G208" s="662"/>
      <c r="H208" s="662"/>
      <c r="I208" s="662"/>
      <c r="J208" s="662"/>
      <c r="K208" s="662"/>
      <c r="L208" s="662"/>
      <c r="M208" s="662"/>
      <c r="N208" s="662"/>
      <c r="O208" s="662"/>
      <c r="P208" s="662"/>
      <c r="Q208" s="662"/>
      <c r="R208" s="662"/>
      <c r="S208" s="662"/>
      <c r="T208" s="662"/>
      <c r="U208" s="662"/>
      <c r="V208" s="662"/>
      <c r="W208" s="662"/>
      <c r="X208" s="662"/>
      <c r="Y208" s="662"/>
      <c r="Z208" s="662"/>
    </row>
    <row r="209" spans="2:26" ht="15.65" customHeight="1" x14ac:dyDescent="0.35">
      <c r="B209" s="660">
        <v>197</v>
      </c>
      <c r="C209" s="658"/>
      <c r="D209" s="657"/>
      <c r="E209" s="662"/>
      <c r="F209" s="662"/>
      <c r="G209" s="662"/>
      <c r="H209" s="662"/>
      <c r="I209" s="662"/>
      <c r="J209" s="662"/>
      <c r="K209" s="662"/>
      <c r="L209" s="662"/>
      <c r="M209" s="662"/>
      <c r="N209" s="662"/>
      <c r="O209" s="662"/>
      <c r="P209" s="662"/>
      <c r="Q209" s="662"/>
      <c r="R209" s="662"/>
      <c r="S209" s="662"/>
      <c r="T209" s="662"/>
      <c r="U209" s="662"/>
      <c r="V209" s="662"/>
      <c r="W209" s="662"/>
      <c r="X209" s="662"/>
      <c r="Y209" s="662"/>
      <c r="Z209" s="662"/>
    </row>
    <row r="210" spans="2:26" ht="15.65" customHeight="1" x14ac:dyDescent="0.35">
      <c r="B210" s="660">
        <v>198</v>
      </c>
      <c r="C210" s="658"/>
      <c r="D210" s="657"/>
      <c r="E210" s="662"/>
      <c r="F210" s="662"/>
      <c r="G210" s="662"/>
      <c r="H210" s="662"/>
      <c r="I210" s="662"/>
      <c r="J210" s="662"/>
      <c r="K210" s="662"/>
      <c r="L210" s="662"/>
      <c r="M210" s="662"/>
      <c r="N210" s="662"/>
      <c r="O210" s="662"/>
      <c r="P210" s="662"/>
      <c r="Q210" s="662"/>
      <c r="R210" s="662"/>
      <c r="S210" s="662"/>
      <c r="T210" s="662"/>
      <c r="U210" s="662"/>
      <c r="V210" s="662"/>
      <c r="W210" s="662"/>
      <c r="X210" s="662"/>
      <c r="Y210" s="662"/>
      <c r="Z210" s="662"/>
    </row>
    <row r="211" spans="2:26" ht="15.65" customHeight="1" x14ac:dyDescent="0.35">
      <c r="B211" s="660">
        <v>199</v>
      </c>
      <c r="C211" s="658"/>
      <c r="D211" s="657"/>
      <c r="E211" s="662"/>
      <c r="F211" s="662"/>
      <c r="G211" s="662"/>
      <c r="H211" s="662"/>
      <c r="I211" s="662"/>
      <c r="J211" s="662"/>
      <c r="K211" s="662"/>
      <c r="L211" s="662"/>
      <c r="M211" s="662"/>
      <c r="N211" s="662"/>
      <c r="O211" s="662"/>
      <c r="P211" s="662"/>
      <c r="Q211" s="662"/>
      <c r="R211" s="662"/>
      <c r="S211" s="662"/>
      <c r="T211" s="662"/>
      <c r="U211" s="662"/>
      <c r="V211" s="662"/>
      <c r="W211" s="662"/>
      <c r="X211" s="662"/>
      <c r="Y211" s="662"/>
      <c r="Z211" s="662"/>
    </row>
    <row r="212" spans="2:26" ht="15.65" customHeight="1" x14ac:dyDescent="0.35">
      <c r="B212" s="660">
        <v>200</v>
      </c>
      <c r="C212" s="658"/>
      <c r="D212" s="657"/>
      <c r="E212" s="662"/>
      <c r="F212" s="662"/>
      <c r="G212" s="662"/>
      <c r="H212" s="662"/>
      <c r="I212" s="662"/>
      <c r="J212" s="662"/>
      <c r="K212" s="662"/>
      <c r="L212" s="662"/>
      <c r="M212" s="662"/>
      <c r="N212" s="662"/>
      <c r="O212" s="662"/>
      <c r="P212" s="662"/>
      <c r="Q212" s="662"/>
      <c r="R212" s="662"/>
      <c r="S212" s="662"/>
      <c r="T212" s="662"/>
      <c r="U212" s="662"/>
      <c r="V212" s="662"/>
      <c r="W212" s="662"/>
      <c r="X212" s="662"/>
      <c r="Y212" s="662"/>
      <c r="Z212" s="662"/>
    </row>
    <row r="213" spans="2:26" ht="15.65" customHeight="1" x14ac:dyDescent="0.35">
      <c r="B213" s="660">
        <v>201</v>
      </c>
      <c r="C213" s="658"/>
      <c r="D213" s="657"/>
      <c r="E213" s="662"/>
      <c r="F213" s="662"/>
      <c r="G213" s="662"/>
      <c r="H213" s="662"/>
      <c r="I213" s="662"/>
      <c r="J213" s="662"/>
      <c r="K213" s="662"/>
      <c r="L213" s="662"/>
      <c r="M213" s="662"/>
      <c r="N213" s="662"/>
      <c r="O213" s="662"/>
      <c r="P213" s="662"/>
      <c r="Q213" s="662"/>
      <c r="R213" s="662"/>
      <c r="S213" s="662"/>
      <c r="T213" s="662"/>
      <c r="U213" s="662"/>
      <c r="V213" s="662"/>
      <c r="W213" s="662"/>
      <c r="X213" s="662"/>
      <c r="Y213" s="662"/>
      <c r="Z213" s="662"/>
    </row>
    <row r="214" spans="2:26" ht="15.65" customHeight="1" x14ac:dyDescent="0.35">
      <c r="B214" s="660">
        <v>202</v>
      </c>
      <c r="C214" s="658"/>
      <c r="D214" s="657"/>
      <c r="E214" s="662"/>
      <c r="F214" s="662"/>
      <c r="G214" s="662"/>
      <c r="H214" s="662"/>
      <c r="I214" s="662"/>
      <c r="J214" s="662"/>
      <c r="K214" s="662"/>
      <c r="L214" s="662"/>
      <c r="M214" s="662"/>
      <c r="N214" s="662"/>
      <c r="O214" s="662"/>
      <c r="P214" s="662"/>
      <c r="Q214" s="662"/>
      <c r="R214" s="662"/>
      <c r="S214" s="662"/>
      <c r="T214" s="662"/>
      <c r="U214" s="662"/>
      <c r="V214" s="662"/>
      <c r="W214" s="662"/>
      <c r="X214" s="662"/>
      <c r="Y214" s="662"/>
      <c r="Z214" s="662"/>
    </row>
    <row r="215" spans="2:26" ht="15.65" customHeight="1" x14ac:dyDescent="0.35">
      <c r="B215" s="660">
        <v>203</v>
      </c>
      <c r="C215" s="658"/>
      <c r="D215" s="657"/>
      <c r="E215" s="662"/>
      <c r="F215" s="662"/>
      <c r="G215" s="662"/>
      <c r="H215" s="662"/>
      <c r="I215" s="662"/>
      <c r="J215" s="662"/>
      <c r="K215" s="662"/>
      <c r="L215" s="662"/>
      <c r="M215" s="662"/>
      <c r="N215" s="662"/>
      <c r="O215" s="662"/>
      <c r="P215" s="662"/>
      <c r="Q215" s="662"/>
      <c r="R215" s="662"/>
      <c r="S215" s="662"/>
      <c r="T215" s="662"/>
      <c r="U215" s="662"/>
      <c r="V215" s="662"/>
      <c r="W215" s="662"/>
      <c r="X215" s="662"/>
      <c r="Y215" s="662"/>
      <c r="Z215" s="662"/>
    </row>
    <row r="216" spans="2:26" ht="15.65" customHeight="1" x14ac:dyDescent="0.35">
      <c r="B216" s="660">
        <v>204</v>
      </c>
      <c r="C216" s="658"/>
      <c r="D216" s="657"/>
      <c r="E216" s="662"/>
      <c r="F216" s="662"/>
      <c r="G216" s="662"/>
      <c r="H216" s="662"/>
      <c r="I216" s="662"/>
      <c r="J216" s="662"/>
      <c r="K216" s="662"/>
      <c r="L216" s="662"/>
      <c r="M216" s="662"/>
      <c r="N216" s="662"/>
      <c r="O216" s="662"/>
      <c r="P216" s="662"/>
      <c r="Q216" s="662"/>
      <c r="R216" s="662"/>
      <c r="S216" s="662"/>
      <c r="T216" s="662"/>
      <c r="U216" s="662"/>
      <c r="V216" s="662"/>
      <c r="W216" s="662"/>
      <c r="X216" s="662"/>
      <c r="Y216" s="662"/>
      <c r="Z216" s="662"/>
    </row>
    <row r="217" spans="2:26" ht="15.65" customHeight="1" x14ac:dyDescent="0.35">
      <c r="B217" s="660">
        <v>205</v>
      </c>
      <c r="C217" s="658"/>
      <c r="D217" s="657"/>
      <c r="E217" s="662"/>
      <c r="F217" s="662"/>
      <c r="G217" s="662"/>
      <c r="H217" s="662"/>
      <c r="I217" s="662"/>
      <c r="J217" s="662"/>
      <c r="K217" s="662"/>
      <c r="L217" s="662"/>
      <c r="M217" s="662"/>
      <c r="N217" s="662"/>
      <c r="O217" s="662"/>
      <c r="P217" s="662"/>
      <c r="Q217" s="662"/>
      <c r="R217" s="662"/>
      <c r="S217" s="662"/>
      <c r="T217" s="662"/>
      <c r="U217" s="662"/>
      <c r="V217" s="662"/>
      <c r="W217" s="662"/>
      <c r="X217" s="662"/>
      <c r="Y217" s="662"/>
      <c r="Z217" s="662"/>
    </row>
    <row r="218" spans="2:26" ht="15.65" customHeight="1" x14ac:dyDescent="0.35">
      <c r="B218" s="660">
        <v>206</v>
      </c>
      <c r="C218" s="658"/>
      <c r="D218" s="657"/>
      <c r="E218" s="662"/>
      <c r="F218" s="662"/>
      <c r="G218" s="662"/>
      <c r="H218" s="662"/>
      <c r="I218" s="662"/>
      <c r="J218" s="662"/>
      <c r="K218" s="662"/>
      <c r="L218" s="662"/>
      <c r="M218" s="662"/>
      <c r="N218" s="662"/>
      <c r="O218" s="662"/>
      <c r="P218" s="662"/>
      <c r="Q218" s="662"/>
      <c r="R218" s="662"/>
      <c r="S218" s="662"/>
      <c r="T218" s="662"/>
      <c r="U218" s="662"/>
      <c r="V218" s="662"/>
      <c r="W218" s="662"/>
      <c r="X218" s="662"/>
      <c r="Y218" s="662"/>
      <c r="Z218" s="662"/>
    </row>
    <row r="219" spans="2:26" ht="15.65" customHeight="1" x14ac:dyDescent="0.35">
      <c r="B219" s="660">
        <v>207</v>
      </c>
      <c r="C219" s="658"/>
      <c r="D219" s="657"/>
      <c r="E219" s="662"/>
      <c r="F219" s="662"/>
      <c r="G219" s="662"/>
      <c r="H219" s="662"/>
      <c r="I219" s="662"/>
      <c r="J219" s="662"/>
      <c r="K219" s="662"/>
      <c r="L219" s="662"/>
      <c r="M219" s="662"/>
      <c r="N219" s="662"/>
      <c r="O219" s="662"/>
      <c r="P219" s="662"/>
      <c r="Q219" s="662"/>
      <c r="R219" s="662"/>
      <c r="S219" s="662"/>
      <c r="T219" s="662"/>
      <c r="U219" s="662"/>
      <c r="V219" s="662"/>
      <c r="W219" s="662"/>
      <c r="X219" s="662"/>
      <c r="Y219" s="662"/>
      <c r="Z219" s="662"/>
    </row>
    <row r="220" spans="2:26" ht="15.65" customHeight="1" x14ac:dyDescent="0.35">
      <c r="B220" s="660">
        <v>208</v>
      </c>
      <c r="C220" s="658"/>
      <c r="D220" s="657"/>
      <c r="E220" s="662"/>
      <c r="F220" s="662"/>
      <c r="G220" s="662"/>
      <c r="H220" s="662"/>
      <c r="I220" s="662"/>
      <c r="J220" s="662"/>
      <c r="K220" s="662"/>
      <c r="L220" s="662"/>
      <c r="M220" s="662"/>
      <c r="N220" s="662"/>
      <c r="O220" s="662"/>
      <c r="P220" s="662"/>
      <c r="Q220" s="662"/>
      <c r="R220" s="662"/>
      <c r="S220" s="662"/>
      <c r="T220" s="662"/>
      <c r="U220" s="662"/>
      <c r="V220" s="662"/>
      <c r="W220" s="662"/>
      <c r="X220" s="662"/>
      <c r="Y220" s="662"/>
      <c r="Z220" s="662"/>
    </row>
    <row r="221" spans="2:26" ht="15.65" customHeight="1" x14ac:dyDescent="0.35">
      <c r="B221" s="660">
        <v>209</v>
      </c>
      <c r="C221" s="658"/>
      <c r="D221" s="657"/>
      <c r="E221" s="662"/>
      <c r="F221" s="662"/>
      <c r="G221" s="662"/>
      <c r="H221" s="662"/>
      <c r="I221" s="662"/>
      <c r="J221" s="662"/>
      <c r="K221" s="662"/>
      <c r="L221" s="662"/>
      <c r="M221" s="662"/>
      <c r="N221" s="662"/>
      <c r="O221" s="662"/>
      <c r="P221" s="662"/>
      <c r="Q221" s="662"/>
      <c r="R221" s="662"/>
      <c r="S221" s="662"/>
      <c r="T221" s="662"/>
      <c r="U221" s="662"/>
      <c r="V221" s="662"/>
      <c r="W221" s="662"/>
      <c r="X221" s="662"/>
      <c r="Y221" s="662"/>
      <c r="Z221" s="662"/>
    </row>
    <row r="222" spans="2:26" ht="15.65" customHeight="1" x14ac:dyDescent="0.35">
      <c r="B222" s="660">
        <v>210</v>
      </c>
      <c r="C222" s="658"/>
      <c r="D222" s="657"/>
      <c r="E222" s="662"/>
      <c r="F222" s="662"/>
      <c r="G222" s="662"/>
      <c r="H222" s="662"/>
      <c r="I222" s="662"/>
      <c r="J222" s="662"/>
      <c r="K222" s="662"/>
      <c r="L222" s="662"/>
      <c r="M222" s="662"/>
      <c r="N222" s="662"/>
      <c r="O222" s="662"/>
      <c r="P222" s="662"/>
      <c r="Q222" s="662"/>
      <c r="R222" s="662"/>
      <c r="S222" s="662"/>
      <c r="T222" s="662"/>
      <c r="U222" s="662"/>
      <c r="V222" s="662"/>
      <c r="W222" s="662"/>
      <c r="X222" s="662"/>
      <c r="Y222" s="662"/>
      <c r="Z222" s="662"/>
    </row>
    <row r="223" spans="2:26" ht="15.65" customHeight="1" x14ac:dyDescent="0.35">
      <c r="B223" s="660">
        <v>211</v>
      </c>
      <c r="C223" s="658"/>
      <c r="D223" s="657"/>
      <c r="E223" s="662"/>
      <c r="F223" s="662"/>
      <c r="G223" s="662"/>
      <c r="H223" s="662"/>
      <c r="I223" s="662"/>
      <c r="J223" s="662"/>
      <c r="K223" s="662"/>
      <c r="L223" s="662"/>
      <c r="M223" s="662"/>
      <c r="N223" s="662"/>
      <c r="O223" s="662"/>
      <c r="P223" s="662"/>
      <c r="Q223" s="662"/>
      <c r="R223" s="662"/>
      <c r="S223" s="662"/>
      <c r="T223" s="662"/>
      <c r="U223" s="662"/>
      <c r="V223" s="662"/>
      <c r="W223" s="662"/>
      <c r="X223" s="662"/>
      <c r="Y223" s="662"/>
      <c r="Z223" s="662"/>
    </row>
    <row r="224" spans="2:26" ht="15.65" customHeight="1" x14ac:dyDescent="0.35">
      <c r="B224" s="660">
        <v>212</v>
      </c>
      <c r="C224" s="658"/>
      <c r="D224" s="657"/>
      <c r="E224" s="662"/>
      <c r="F224" s="662"/>
      <c r="G224" s="662"/>
      <c r="H224" s="662"/>
      <c r="I224" s="662"/>
      <c r="J224" s="662"/>
      <c r="K224" s="662"/>
      <c r="L224" s="662"/>
      <c r="M224" s="662"/>
      <c r="N224" s="662"/>
      <c r="O224" s="662"/>
      <c r="P224" s="662"/>
      <c r="Q224" s="662"/>
      <c r="R224" s="662"/>
      <c r="S224" s="662"/>
      <c r="T224" s="662"/>
      <c r="U224" s="662"/>
      <c r="V224" s="662"/>
      <c r="W224" s="662"/>
      <c r="X224" s="662"/>
      <c r="Y224" s="662"/>
      <c r="Z224" s="662"/>
    </row>
    <row r="225" spans="2:26" ht="15.65" customHeight="1" x14ac:dyDescent="0.35">
      <c r="B225" s="660">
        <v>213</v>
      </c>
      <c r="C225" s="658"/>
      <c r="D225" s="657"/>
      <c r="E225" s="662"/>
      <c r="F225" s="662"/>
      <c r="G225" s="662"/>
      <c r="H225" s="662"/>
      <c r="I225" s="662"/>
      <c r="J225" s="662"/>
      <c r="K225" s="662"/>
      <c r="L225" s="662"/>
      <c r="M225" s="662"/>
      <c r="N225" s="662"/>
      <c r="O225" s="662"/>
      <c r="P225" s="662"/>
      <c r="Q225" s="662"/>
      <c r="R225" s="662"/>
      <c r="S225" s="662"/>
      <c r="T225" s="662"/>
      <c r="U225" s="662"/>
      <c r="V225" s="662"/>
      <c r="W225" s="662"/>
      <c r="X225" s="662"/>
      <c r="Y225" s="662"/>
      <c r="Z225" s="662"/>
    </row>
    <row r="226" spans="2:26" ht="15.65" customHeight="1" x14ac:dyDescent="0.35">
      <c r="B226" s="660">
        <v>214</v>
      </c>
      <c r="C226" s="658"/>
      <c r="D226" s="657"/>
      <c r="E226" s="662"/>
      <c r="F226" s="662"/>
      <c r="G226" s="662"/>
      <c r="H226" s="662"/>
      <c r="I226" s="662"/>
      <c r="J226" s="662"/>
      <c r="K226" s="662"/>
      <c r="L226" s="662"/>
      <c r="M226" s="662"/>
      <c r="N226" s="662"/>
      <c r="O226" s="662"/>
      <c r="P226" s="662"/>
      <c r="Q226" s="662"/>
      <c r="R226" s="662"/>
      <c r="S226" s="662"/>
      <c r="T226" s="662"/>
      <c r="U226" s="662"/>
      <c r="V226" s="662"/>
      <c r="W226" s="662"/>
      <c r="X226" s="662"/>
      <c r="Y226" s="662"/>
      <c r="Z226" s="662"/>
    </row>
    <row r="227" spans="2:26" ht="15.65" customHeight="1" x14ac:dyDescent="0.35">
      <c r="B227" s="660">
        <v>215</v>
      </c>
      <c r="C227" s="658"/>
      <c r="D227" s="657"/>
      <c r="E227" s="662"/>
      <c r="F227" s="662"/>
      <c r="G227" s="662"/>
      <c r="H227" s="662"/>
      <c r="I227" s="662"/>
      <c r="J227" s="662"/>
      <c r="K227" s="662"/>
      <c r="L227" s="662"/>
      <c r="M227" s="662"/>
      <c r="N227" s="662"/>
      <c r="O227" s="662"/>
      <c r="P227" s="662"/>
      <c r="Q227" s="662"/>
      <c r="R227" s="662"/>
      <c r="S227" s="662"/>
      <c r="T227" s="662"/>
      <c r="U227" s="662"/>
      <c r="V227" s="662"/>
      <c r="W227" s="662"/>
      <c r="X227" s="662"/>
      <c r="Y227" s="662"/>
      <c r="Z227" s="662"/>
    </row>
    <row r="228" spans="2:26" ht="15.65" customHeight="1" x14ac:dyDescent="0.35">
      <c r="B228" s="660">
        <v>216</v>
      </c>
      <c r="C228" s="658"/>
      <c r="D228" s="657"/>
      <c r="E228" s="662"/>
      <c r="F228" s="662"/>
      <c r="G228" s="662"/>
      <c r="H228" s="662"/>
      <c r="I228" s="662"/>
      <c r="J228" s="662"/>
      <c r="K228" s="662"/>
      <c r="L228" s="662"/>
      <c r="M228" s="662"/>
      <c r="N228" s="662"/>
      <c r="O228" s="662"/>
      <c r="P228" s="662"/>
      <c r="Q228" s="662"/>
      <c r="R228" s="662"/>
      <c r="S228" s="662"/>
      <c r="T228" s="662"/>
      <c r="U228" s="662"/>
      <c r="V228" s="662"/>
      <c r="W228" s="662"/>
      <c r="X228" s="662"/>
      <c r="Y228" s="662"/>
      <c r="Z228" s="662"/>
    </row>
    <row r="229" spans="2:26" ht="15.65" customHeight="1" x14ac:dyDescent="0.35">
      <c r="B229" s="660">
        <v>217</v>
      </c>
      <c r="C229" s="658"/>
      <c r="D229" s="657"/>
      <c r="E229" s="662"/>
      <c r="F229" s="662"/>
      <c r="G229" s="662"/>
      <c r="H229" s="662"/>
      <c r="I229" s="662"/>
      <c r="J229" s="662"/>
      <c r="K229" s="662"/>
      <c r="L229" s="662"/>
      <c r="M229" s="662"/>
      <c r="N229" s="662"/>
      <c r="O229" s="662"/>
      <c r="P229" s="662"/>
      <c r="Q229" s="662"/>
      <c r="R229" s="662"/>
      <c r="S229" s="662"/>
      <c r="T229" s="662"/>
      <c r="U229" s="662"/>
      <c r="V229" s="662"/>
      <c r="W229" s="662"/>
      <c r="X229" s="662"/>
      <c r="Y229" s="662"/>
      <c r="Z229" s="662"/>
    </row>
    <row r="230" spans="2:26" ht="15.65" customHeight="1" x14ac:dyDescent="0.35">
      <c r="B230" s="660">
        <v>218</v>
      </c>
      <c r="C230" s="658"/>
      <c r="D230" s="657"/>
      <c r="E230" s="662"/>
      <c r="F230" s="662"/>
      <c r="G230" s="662"/>
      <c r="H230" s="662"/>
      <c r="I230" s="662"/>
      <c r="J230" s="662"/>
      <c r="K230" s="662"/>
      <c r="L230" s="662"/>
      <c r="M230" s="662"/>
      <c r="N230" s="662"/>
      <c r="O230" s="662"/>
      <c r="P230" s="662"/>
      <c r="Q230" s="662"/>
      <c r="R230" s="662"/>
      <c r="S230" s="662"/>
      <c r="T230" s="662"/>
      <c r="U230" s="662"/>
      <c r="V230" s="662"/>
      <c r="W230" s="662"/>
      <c r="X230" s="662"/>
      <c r="Y230" s="662"/>
      <c r="Z230" s="662"/>
    </row>
    <row r="231" spans="2:26" ht="15.65" customHeight="1" x14ac:dyDescent="0.35">
      <c r="B231" s="660">
        <v>219</v>
      </c>
      <c r="C231" s="658"/>
      <c r="D231" s="657"/>
      <c r="E231" s="662"/>
      <c r="F231" s="662"/>
      <c r="G231" s="662"/>
      <c r="H231" s="662"/>
      <c r="I231" s="662"/>
      <c r="J231" s="662"/>
      <c r="K231" s="662"/>
      <c r="L231" s="662"/>
      <c r="M231" s="662"/>
      <c r="N231" s="662"/>
      <c r="O231" s="662"/>
      <c r="P231" s="662"/>
      <c r="Q231" s="662"/>
      <c r="R231" s="662"/>
      <c r="S231" s="662"/>
      <c r="T231" s="662"/>
      <c r="U231" s="662"/>
      <c r="V231" s="662"/>
      <c r="W231" s="662"/>
      <c r="X231" s="662"/>
      <c r="Y231" s="662"/>
      <c r="Z231" s="662"/>
    </row>
    <row r="232" spans="2:26" ht="15.65" customHeight="1" x14ac:dyDescent="0.35">
      <c r="B232" s="660">
        <v>220</v>
      </c>
      <c r="C232" s="658"/>
      <c r="D232" s="657"/>
      <c r="E232" s="662"/>
      <c r="F232" s="662"/>
      <c r="G232" s="662"/>
      <c r="H232" s="662"/>
      <c r="I232" s="662"/>
      <c r="J232" s="662"/>
      <c r="K232" s="662"/>
      <c r="L232" s="662"/>
      <c r="M232" s="662"/>
      <c r="N232" s="662"/>
      <c r="O232" s="662"/>
      <c r="P232" s="662"/>
      <c r="Q232" s="662"/>
      <c r="R232" s="662"/>
      <c r="S232" s="662"/>
      <c r="T232" s="662"/>
      <c r="U232" s="662"/>
      <c r="V232" s="662"/>
      <c r="W232" s="662"/>
      <c r="X232" s="662"/>
      <c r="Y232" s="662"/>
      <c r="Z232" s="662"/>
    </row>
    <row r="233" spans="2:26" ht="15.65" customHeight="1" x14ac:dyDescent="0.35">
      <c r="B233" s="660">
        <v>221</v>
      </c>
      <c r="C233" s="658"/>
      <c r="D233" s="657"/>
      <c r="E233" s="662"/>
      <c r="F233" s="662"/>
      <c r="G233" s="662"/>
      <c r="H233" s="662"/>
      <c r="I233" s="662"/>
      <c r="J233" s="662"/>
      <c r="K233" s="662"/>
      <c r="L233" s="662"/>
      <c r="M233" s="662"/>
      <c r="N233" s="662"/>
      <c r="O233" s="662"/>
      <c r="P233" s="662"/>
      <c r="Q233" s="662"/>
      <c r="R233" s="662"/>
      <c r="S233" s="662"/>
      <c r="T233" s="662"/>
      <c r="U233" s="662"/>
      <c r="V233" s="662"/>
      <c r="W233" s="662"/>
      <c r="X233" s="662"/>
      <c r="Y233" s="662"/>
      <c r="Z233" s="662"/>
    </row>
    <row r="234" spans="2:26" ht="15.65" customHeight="1" x14ac:dyDescent="0.35">
      <c r="B234" s="660">
        <v>222</v>
      </c>
      <c r="C234" s="658"/>
      <c r="D234" s="657"/>
      <c r="E234" s="662"/>
      <c r="F234" s="662"/>
      <c r="G234" s="662"/>
      <c r="H234" s="662"/>
      <c r="I234" s="662"/>
      <c r="J234" s="662"/>
      <c r="K234" s="662"/>
      <c r="L234" s="662"/>
      <c r="M234" s="662"/>
      <c r="N234" s="662"/>
      <c r="O234" s="662"/>
      <c r="P234" s="662"/>
      <c r="Q234" s="662"/>
      <c r="R234" s="662"/>
      <c r="S234" s="662"/>
      <c r="T234" s="662"/>
      <c r="U234" s="662"/>
      <c r="V234" s="662"/>
      <c r="W234" s="662"/>
      <c r="X234" s="662"/>
      <c r="Y234" s="662"/>
      <c r="Z234" s="662"/>
    </row>
    <row r="235" spans="2:26" ht="15.65" customHeight="1" x14ac:dyDescent="0.35">
      <c r="B235" s="660">
        <v>223</v>
      </c>
      <c r="C235" s="658"/>
      <c r="D235" s="657"/>
      <c r="E235" s="662"/>
      <c r="F235" s="662"/>
      <c r="G235" s="662"/>
      <c r="H235" s="662"/>
      <c r="I235" s="662"/>
      <c r="J235" s="662"/>
      <c r="K235" s="662"/>
      <c r="L235" s="662"/>
      <c r="M235" s="662"/>
      <c r="N235" s="662"/>
      <c r="O235" s="662"/>
      <c r="P235" s="662"/>
      <c r="Q235" s="662"/>
      <c r="R235" s="662"/>
      <c r="S235" s="662"/>
      <c r="T235" s="662"/>
      <c r="U235" s="662"/>
      <c r="V235" s="662"/>
      <c r="W235" s="662"/>
      <c r="X235" s="662"/>
      <c r="Y235" s="662"/>
      <c r="Z235" s="662"/>
    </row>
    <row r="236" spans="2:26" ht="15.65" customHeight="1" x14ac:dyDescent="0.35">
      <c r="B236" s="660">
        <v>224</v>
      </c>
      <c r="C236" s="658"/>
      <c r="D236" s="657"/>
      <c r="E236" s="662"/>
      <c r="F236" s="662"/>
      <c r="G236" s="662"/>
      <c r="H236" s="662"/>
      <c r="I236" s="662"/>
      <c r="J236" s="662"/>
      <c r="K236" s="662"/>
      <c r="L236" s="662"/>
      <c r="M236" s="662"/>
      <c r="N236" s="662"/>
      <c r="O236" s="662"/>
      <c r="P236" s="662"/>
      <c r="Q236" s="662"/>
      <c r="R236" s="662"/>
      <c r="S236" s="662"/>
      <c r="T236" s="662"/>
      <c r="U236" s="662"/>
      <c r="V236" s="662"/>
      <c r="W236" s="662"/>
      <c r="X236" s="662"/>
      <c r="Y236" s="662"/>
      <c r="Z236" s="662"/>
    </row>
    <row r="237" spans="2:26" ht="15.65" customHeight="1" x14ac:dyDescent="0.35">
      <c r="B237" s="660">
        <v>225</v>
      </c>
      <c r="C237" s="658"/>
      <c r="D237" s="657"/>
      <c r="E237" s="662"/>
      <c r="F237" s="662"/>
      <c r="G237" s="662"/>
      <c r="H237" s="662"/>
      <c r="I237" s="662"/>
      <c r="J237" s="662"/>
      <c r="K237" s="662"/>
      <c r="L237" s="662"/>
      <c r="M237" s="662"/>
      <c r="N237" s="662"/>
      <c r="O237" s="662"/>
      <c r="P237" s="662"/>
      <c r="Q237" s="662"/>
      <c r="R237" s="662"/>
      <c r="S237" s="662"/>
      <c r="T237" s="662"/>
      <c r="U237" s="662"/>
      <c r="V237" s="662"/>
      <c r="W237" s="662"/>
      <c r="X237" s="662"/>
      <c r="Y237" s="662"/>
      <c r="Z237" s="662"/>
    </row>
    <row r="238" spans="2:26" ht="15.65" customHeight="1" x14ac:dyDescent="0.35">
      <c r="B238" s="660">
        <v>226</v>
      </c>
      <c r="C238" s="658"/>
      <c r="D238" s="657"/>
      <c r="E238" s="662"/>
      <c r="F238" s="662"/>
      <c r="G238" s="662"/>
      <c r="H238" s="662"/>
      <c r="I238" s="662"/>
      <c r="J238" s="662"/>
      <c r="K238" s="662"/>
      <c r="L238" s="662"/>
      <c r="M238" s="662"/>
      <c r="N238" s="662"/>
      <c r="O238" s="662"/>
      <c r="P238" s="662"/>
      <c r="Q238" s="662"/>
      <c r="R238" s="662"/>
      <c r="S238" s="662"/>
      <c r="T238" s="662"/>
      <c r="U238" s="662"/>
      <c r="V238" s="662"/>
      <c r="W238" s="662"/>
      <c r="X238" s="662"/>
      <c r="Y238" s="662"/>
      <c r="Z238" s="662"/>
    </row>
    <row r="239" spans="2:26" ht="15.65" customHeight="1" x14ac:dyDescent="0.35">
      <c r="B239" s="660">
        <v>227</v>
      </c>
      <c r="C239" s="658"/>
      <c r="D239" s="657"/>
      <c r="E239" s="662"/>
      <c r="F239" s="662"/>
      <c r="G239" s="662"/>
      <c r="H239" s="662"/>
      <c r="I239" s="662"/>
      <c r="J239" s="662"/>
      <c r="K239" s="662"/>
      <c r="L239" s="662"/>
      <c r="M239" s="662"/>
      <c r="N239" s="662"/>
      <c r="O239" s="662"/>
      <c r="P239" s="662"/>
      <c r="Q239" s="662"/>
      <c r="R239" s="662"/>
      <c r="S239" s="662"/>
      <c r="T239" s="662"/>
      <c r="U239" s="662"/>
      <c r="V239" s="662"/>
      <c r="W239" s="662"/>
      <c r="X239" s="662"/>
      <c r="Y239" s="662"/>
      <c r="Z239" s="662"/>
    </row>
    <row r="240" spans="2:26" ht="15.65" customHeight="1" x14ac:dyDescent="0.35">
      <c r="B240" s="660">
        <v>228</v>
      </c>
      <c r="C240" s="658"/>
      <c r="D240" s="657"/>
      <c r="E240" s="662"/>
      <c r="F240" s="662"/>
      <c r="G240" s="662"/>
      <c r="H240" s="662"/>
      <c r="I240" s="662"/>
      <c r="J240" s="662"/>
      <c r="K240" s="662"/>
      <c r="L240" s="662"/>
      <c r="M240" s="662"/>
      <c r="N240" s="662"/>
      <c r="O240" s="662"/>
      <c r="P240" s="662"/>
      <c r="Q240" s="662"/>
      <c r="R240" s="662"/>
      <c r="S240" s="662"/>
      <c r="T240" s="662"/>
      <c r="U240" s="662"/>
      <c r="V240" s="662"/>
      <c r="W240" s="662"/>
      <c r="X240" s="662"/>
      <c r="Y240" s="662"/>
      <c r="Z240" s="662"/>
    </row>
    <row r="241" spans="2:26" ht="15.65" customHeight="1" x14ac:dyDescent="0.35">
      <c r="B241" s="660">
        <v>229</v>
      </c>
      <c r="C241" s="658"/>
      <c r="D241" s="657"/>
      <c r="E241" s="662"/>
      <c r="F241" s="662"/>
      <c r="G241" s="662"/>
      <c r="H241" s="662"/>
      <c r="I241" s="662"/>
      <c r="J241" s="662"/>
      <c r="K241" s="662"/>
      <c r="L241" s="662"/>
      <c r="M241" s="662"/>
      <c r="N241" s="662"/>
      <c r="O241" s="662"/>
      <c r="P241" s="662"/>
      <c r="Q241" s="662"/>
      <c r="R241" s="662"/>
      <c r="S241" s="662"/>
      <c r="T241" s="662"/>
      <c r="U241" s="662"/>
      <c r="V241" s="662"/>
      <c r="W241" s="662"/>
      <c r="X241" s="662"/>
      <c r="Y241" s="662"/>
      <c r="Z241" s="662"/>
    </row>
    <row r="242" spans="2:26" ht="15.65" customHeight="1" x14ac:dyDescent="0.35">
      <c r="B242" s="660">
        <v>230</v>
      </c>
      <c r="C242" s="658"/>
      <c r="D242" s="657"/>
      <c r="E242" s="662"/>
      <c r="F242" s="662"/>
      <c r="G242" s="662"/>
      <c r="H242" s="662"/>
      <c r="I242" s="662"/>
      <c r="J242" s="662"/>
      <c r="K242" s="662"/>
      <c r="L242" s="662"/>
      <c r="M242" s="662"/>
      <c r="N242" s="662"/>
      <c r="O242" s="662"/>
      <c r="P242" s="662"/>
      <c r="Q242" s="662"/>
      <c r="R242" s="662"/>
      <c r="S242" s="662"/>
      <c r="T242" s="662"/>
      <c r="U242" s="662"/>
      <c r="V242" s="662"/>
      <c r="W242" s="662"/>
      <c r="X242" s="662"/>
      <c r="Y242" s="662"/>
      <c r="Z242" s="662"/>
    </row>
    <row r="243" spans="2:26" ht="15.65" customHeight="1" x14ac:dyDescent="0.35">
      <c r="B243" s="660">
        <v>231</v>
      </c>
      <c r="C243" s="658"/>
      <c r="D243" s="657"/>
      <c r="E243" s="662"/>
      <c r="F243" s="662"/>
      <c r="G243" s="662"/>
      <c r="H243" s="662"/>
      <c r="I243" s="662"/>
      <c r="J243" s="662"/>
      <c r="K243" s="662"/>
      <c r="L243" s="662"/>
      <c r="M243" s="662"/>
      <c r="N243" s="662"/>
      <c r="O243" s="662"/>
      <c r="P243" s="662"/>
      <c r="Q243" s="662"/>
      <c r="R243" s="662"/>
      <c r="S243" s="662"/>
      <c r="T243" s="662"/>
      <c r="U243" s="662"/>
      <c r="V243" s="662"/>
      <c r="W243" s="662"/>
      <c r="X243" s="662"/>
      <c r="Y243" s="662"/>
      <c r="Z243" s="662"/>
    </row>
    <row r="244" spans="2:26" ht="15.65" customHeight="1" x14ac:dyDescent="0.35">
      <c r="B244" s="660">
        <v>232</v>
      </c>
      <c r="C244" s="658"/>
      <c r="D244" s="657"/>
      <c r="E244" s="662"/>
      <c r="F244" s="662"/>
      <c r="G244" s="662"/>
      <c r="H244" s="662"/>
      <c r="I244" s="662"/>
      <c r="J244" s="662"/>
      <c r="K244" s="662"/>
      <c r="L244" s="662"/>
      <c r="M244" s="662"/>
      <c r="N244" s="662"/>
      <c r="O244" s="662"/>
      <c r="P244" s="662"/>
      <c r="Q244" s="662"/>
      <c r="R244" s="662"/>
      <c r="S244" s="662"/>
      <c r="T244" s="662"/>
      <c r="U244" s="662"/>
      <c r="V244" s="662"/>
      <c r="W244" s="662"/>
      <c r="X244" s="662"/>
      <c r="Y244" s="662"/>
      <c r="Z244" s="662"/>
    </row>
    <row r="245" spans="2:26" ht="15.65" customHeight="1" x14ac:dyDescent="0.35">
      <c r="B245" s="660">
        <v>233</v>
      </c>
      <c r="C245" s="658"/>
      <c r="D245" s="657"/>
      <c r="E245" s="662"/>
      <c r="F245" s="662"/>
      <c r="G245" s="662"/>
      <c r="H245" s="662"/>
      <c r="I245" s="662"/>
      <c r="J245" s="662"/>
      <c r="K245" s="662"/>
      <c r="L245" s="662"/>
      <c r="M245" s="662"/>
      <c r="N245" s="662"/>
      <c r="O245" s="662"/>
      <c r="P245" s="662"/>
      <c r="Q245" s="662"/>
      <c r="R245" s="662"/>
      <c r="S245" s="662"/>
      <c r="T245" s="662"/>
      <c r="U245" s="662"/>
      <c r="V245" s="662"/>
      <c r="W245" s="662"/>
      <c r="X245" s="662"/>
      <c r="Y245" s="662"/>
      <c r="Z245" s="662"/>
    </row>
    <row r="246" spans="2:26" ht="15.65" customHeight="1" x14ac:dyDescent="0.35">
      <c r="B246" s="660">
        <v>234</v>
      </c>
      <c r="C246" s="658"/>
      <c r="D246" s="657"/>
      <c r="E246" s="662"/>
      <c r="F246" s="662"/>
      <c r="G246" s="662"/>
      <c r="H246" s="662"/>
      <c r="I246" s="662"/>
      <c r="J246" s="662"/>
      <c r="K246" s="662"/>
      <c r="L246" s="662"/>
      <c r="M246" s="662"/>
      <c r="N246" s="662"/>
      <c r="O246" s="662"/>
      <c r="P246" s="662"/>
      <c r="Q246" s="662"/>
      <c r="R246" s="662"/>
      <c r="S246" s="662"/>
      <c r="T246" s="662"/>
      <c r="U246" s="662"/>
      <c r="V246" s="662"/>
      <c r="W246" s="662"/>
      <c r="X246" s="662"/>
      <c r="Y246" s="662"/>
      <c r="Z246" s="662"/>
    </row>
    <row r="247" spans="2:26" ht="15.65" customHeight="1" x14ac:dyDescent="0.35">
      <c r="B247" s="660">
        <v>235</v>
      </c>
      <c r="C247" s="658"/>
      <c r="D247" s="657"/>
      <c r="E247" s="662"/>
      <c r="F247" s="662"/>
      <c r="G247" s="662"/>
      <c r="H247" s="662"/>
      <c r="I247" s="662"/>
      <c r="J247" s="662"/>
      <c r="K247" s="662"/>
      <c r="L247" s="662"/>
      <c r="M247" s="662"/>
      <c r="N247" s="662"/>
      <c r="O247" s="662"/>
      <c r="P247" s="662"/>
      <c r="Q247" s="662"/>
      <c r="R247" s="662"/>
      <c r="S247" s="662"/>
      <c r="T247" s="662"/>
      <c r="U247" s="662"/>
      <c r="V247" s="662"/>
      <c r="W247" s="662"/>
      <c r="X247" s="662"/>
      <c r="Y247" s="662"/>
      <c r="Z247" s="662"/>
    </row>
    <row r="248" spans="2:26" ht="15.65" customHeight="1" x14ac:dyDescent="0.35">
      <c r="B248" s="660">
        <v>236</v>
      </c>
      <c r="C248" s="658"/>
      <c r="D248" s="657"/>
      <c r="E248" s="662"/>
      <c r="F248" s="662"/>
      <c r="G248" s="662"/>
      <c r="H248" s="662"/>
      <c r="I248" s="662"/>
      <c r="J248" s="662"/>
      <c r="K248" s="662"/>
      <c r="L248" s="662"/>
      <c r="M248" s="662"/>
      <c r="N248" s="662"/>
      <c r="O248" s="662"/>
      <c r="P248" s="662"/>
      <c r="Q248" s="662"/>
      <c r="R248" s="662"/>
      <c r="S248" s="662"/>
      <c r="T248" s="662"/>
      <c r="U248" s="662"/>
      <c r="V248" s="662"/>
      <c r="W248" s="662"/>
      <c r="X248" s="662"/>
      <c r="Y248" s="662"/>
      <c r="Z248" s="662"/>
    </row>
    <row r="249" spans="2:26" ht="15.65" customHeight="1" x14ac:dyDescent="0.35">
      <c r="B249" s="660">
        <v>237</v>
      </c>
      <c r="C249" s="658"/>
      <c r="D249" s="657"/>
      <c r="E249" s="662"/>
      <c r="F249" s="662"/>
      <c r="G249" s="662"/>
      <c r="H249" s="662"/>
      <c r="I249" s="662"/>
      <c r="J249" s="662"/>
      <c r="K249" s="662"/>
      <c r="L249" s="662"/>
      <c r="M249" s="662"/>
      <c r="N249" s="662"/>
      <c r="O249" s="662"/>
      <c r="P249" s="662"/>
      <c r="Q249" s="662"/>
      <c r="R249" s="662"/>
      <c r="S249" s="662"/>
      <c r="T249" s="662"/>
      <c r="U249" s="662"/>
      <c r="V249" s="662"/>
      <c r="W249" s="662"/>
      <c r="X249" s="662"/>
      <c r="Y249" s="662"/>
      <c r="Z249" s="662"/>
    </row>
    <row r="250" spans="2:26" ht="15.65" customHeight="1" x14ac:dyDescent="0.35">
      <c r="B250" s="660">
        <v>238</v>
      </c>
      <c r="C250" s="658"/>
      <c r="D250" s="657"/>
      <c r="E250" s="662"/>
      <c r="F250" s="662"/>
      <c r="G250" s="662"/>
      <c r="H250" s="662"/>
      <c r="I250" s="662"/>
      <c r="J250" s="662"/>
      <c r="K250" s="662"/>
      <c r="L250" s="662"/>
      <c r="M250" s="662"/>
      <c r="N250" s="662"/>
      <c r="O250" s="662"/>
      <c r="P250" s="662"/>
      <c r="Q250" s="662"/>
      <c r="R250" s="662"/>
      <c r="S250" s="662"/>
      <c r="T250" s="662"/>
      <c r="U250" s="662"/>
      <c r="V250" s="662"/>
      <c r="W250" s="662"/>
      <c r="X250" s="662"/>
      <c r="Y250" s="662"/>
      <c r="Z250" s="662"/>
    </row>
    <row r="251" spans="2:26" ht="15.65" customHeight="1" x14ac:dyDescent="0.35">
      <c r="B251" s="660">
        <v>239</v>
      </c>
      <c r="C251" s="658"/>
      <c r="D251" s="657"/>
      <c r="E251" s="662"/>
      <c r="F251" s="662"/>
      <c r="G251" s="662"/>
      <c r="H251" s="662"/>
      <c r="I251" s="662"/>
      <c r="J251" s="662"/>
      <c r="K251" s="662"/>
      <c r="L251" s="662"/>
      <c r="M251" s="662"/>
      <c r="N251" s="662"/>
      <c r="O251" s="662"/>
      <c r="P251" s="662"/>
      <c r="Q251" s="662"/>
      <c r="R251" s="662"/>
      <c r="S251" s="662"/>
      <c r="T251" s="662"/>
      <c r="U251" s="662"/>
      <c r="V251" s="662"/>
      <c r="W251" s="662"/>
      <c r="X251" s="662"/>
      <c r="Y251" s="662"/>
      <c r="Z251" s="662"/>
    </row>
    <row r="252" spans="2:26" ht="15.65" customHeight="1" x14ac:dyDescent="0.35">
      <c r="B252" s="660">
        <v>240</v>
      </c>
      <c r="C252" s="658"/>
      <c r="D252" s="657"/>
      <c r="E252" s="662"/>
      <c r="F252" s="662"/>
      <c r="G252" s="662"/>
      <c r="H252" s="662"/>
      <c r="I252" s="662"/>
      <c r="J252" s="662"/>
      <c r="K252" s="662"/>
      <c r="L252" s="662"/>
      <c r="M252" s="662"/>
      <c r="N252" s="662"/>
      <c r="O252" s="662"/>
      <c r="P252" s="662"/>
      <c r="Q252" s="662"/>
      <c r="R252" s="662"/>
      <c r="S252" s="662"/>
      <c r="T252" s="662"/>
      <c r="U252" s="662"/>
      <c r="V252" s="662"/>
      <c r="W252" s="662"/>
      <c r="X252" s="662"/>
      <c r="Y252" s="662"/>
      <c r="Z252" s="662"/>
    </row>
    <row r="253" spans="2:26" ht="15.65" customHeight="1" x14ac:dyDescent="0.35">
      <c r="B253" s="660">
        <v>241</v>
      </c>
      <c r="C253" s="658"/>
      <c r="D253" s="657"/>
      <c r="E253" s="662"/>
      <c r="F253" s="662"/>
      <c r="G253" s="662"/>
      <c r="H253" s="662"/>
      <c r="I253" s="662"/>
      <c r="J253" s="662"/>
      <c r="K253" s="662"/>
      <c r="L253" s="662"/>
      <c r="M253" s="662"/>
      <c r="N253" s="662"/>
      <c r="O253" s="662"/>
      <c r="P253" s="662"/>
      <c r="Q253" s="662"/>
      <c r="R253" s="662"/>
      <c r="S253" s="662"/>
      <c r="T253" s="662"/>
      <c r="U253" s="662"/>
      <c r="V253" s="662"/>
      <c r="W253" s="662"/>
      <c r="X253" s="662"/>
      <c r="Y253" s="662"/>
      <c r="Z253" s="662"/>
    </row>
    <row r="254" spans="2:26" ht="15.65" customHeight="1" x14ac:dyDescent="0.35">
      <c r="B254" s="660">
        <v>242</v>
      </c>
      <c r="C254" s="658"/>
      <c r="D254" s="657"/>
      <c r="E254" s="662"/>
      <c r="F254" s="662"/>
      <c r="G254" s="662"/>
      <c r="H254" s="662"/>
      <c r="I254" s="662"/>
      <c r="J254" s="662"/>
      <c r="K254" s="662"/>
      <c r="L254" s="662"/>
      <c r="M254" s="662"/>
      <c r="N254" s="662"/>
      <c r="O254" s="662"/>
      <c r="P254" s="662"/>
      <c r="Q254" s="662"/>
      <c r="R254" s="662"/>
      <c r="S254" s="662"/>
      <c r="T254" s="662"/>
      <c r="U254" s="662"/>
      <c r="V254" s="662"/>
      <c r="W254" s="662"/>
      <c r="X254" s="662"/>
      <c r="Y254" s="662"/>
      <c r="Z254" s="662"/>
    </row>
    <row r="255" spans="2:26" ht="15.65" customHeight="1" x14ac:dyDescent="0.35">
      <c r="B255" s="660">
        <v>243</v>
      </c>
      <c r="C255" s="658"/>
      <c r="D255" s="657"/>
      <c r="E255" s="662"/>
      <c r="F255" s="662"/>
      <c r="G255" s="662"/>
      <c r="H255" s="662"/>
      <c r="I255" s="662"/>
      <c r="J255" s="662"/>
      <c r="K255" s="662"/>
      <c r="L255" s="662"/>
      <c r="M255" s="662"/>
      <c r="N255" s="662"/>
      <c r="O255" s="662"/>
      <c r="P255" s="662"/>
      <c r="Q255" s="662"/>
      <c r="R255" s="662"/>
      <c r="S255" s="662"/>
      <c r="T255" s="662"/>
      <c r="U255" s="662"/>
      <c r="V255" s="662"/>
      <c r="W255" s="662"/>
      <c r="X255" s="662"/>
      <c r="Y255" s="662"/>
      <c r="Z255" s="662"/>
    </row>
    <row r="256" spans="2:26" ht="15.65" customHeight="1" x14ac:dyDescent="0.35">
      <c r="B256" s="660">
        <v>244</v>
      </c>
      <c r="C256" s="658"/>
      <c r="D256" s="657"/>
      <c r="E256" s="662"/>
      <c r="F256" s="662"/>
      <c r="G256" s="662"/>
      <c r="H256" s="662"/>
      <c r="I256" s="662"/>
      <c r="J256" s="662"/>
      <c r="K256" s="662"/>
      <c r="L256" s="662"/>
      <c r="M256" s="662"/>
      <c r="N256" s="662"/>
      <c r="O256" s="662"/>
      <c r="P256" s="662"/>
      <c r="Q256" s="662"/>
      <c r="R256" s="662"/>
      <c r="S256" s="662"/>
      <c r="T256" s="662"/>
      <c r="U256" s="662"/>
      <c r="V256" s="662"/>
      <c r="W256" s="662"/>
      <c r="X256" s="662"/>
      <c r="Y256" s="662"/>
      <c r="Z256" s="662"/>
    </row>
    <row r="257" spans="2:26" ht="15.65" customHeight="1" x14ac:dyDescent="0.35">
      <c r="B257" s="660">
        <v>245</v>
      </c>
      <c r="C257" s="658"/>
      <c r="D257" s="657"/>
      <c r="E257" s="662"/>
      <c r="F257" s="662"/>
      <c r="G257" s="662"/>
      <c r="H257" s="662"/>
      <c r="I257" s="662"/>
      <c r="J257" s="662"/>
      <c r="K257" s="662"/>
      <c r="L257" s="662"/>
      <c r="M257" s="662"/>
      <c r="N257" s="662"/>
      <c r="O257" s="662"/>
      <c r="P257" s="662"/>
      <c r="Q257" s="662"/>
      <c r="R257" s="662"/>
      <c r="S257" s="662"/>
      <c r="T257" s="662"/>
      <c r="U257" s="662"/>
      <c r="V257" s="662"/>
      <c r="W257" s="662"/>
      <c r="X257" s="662"/>
      <c r="Y257" s="662"/>
      <c r="Z257" s="662"/>
    </row>
    <row r="258" spans="2:26" ht="15.65" customHeight="1" x14ac:dyDescent="0.35">
      <c r="B258" s="660">
        <v>246</v>
      </c>
      <c r="C258" s="658"/>
      <c r="D258" s="657"/>
      <c r="E258" s="662"/>
      <c r="F258" s="662"/>
      <c r="G258" s="662"/>
      <c r="H258" s="662"/>
      <c r="I258" s="662"/>
      <c r="J258" s="662"/>
      <c r="K258" s="662"/>
      <c r="L258" s="662"/>
      <c r="M258" s="662"/>
      <c r="N258" s="662"/>
      <c r="O258" s="662"/>
      <c r="P258" s="662"/>
      <c r="Q258" s="662"/>
      <c r="R258" s="662"/>
      <c r="S258" s="662"/>
      <c r="T258" s="662"/>
      <c r="U258" s="662"/>
      <c r="V258" s="662"/>
      <c r="W258" s="662"/>
      <c r="X258" s="662"/>
      <c r="Y258" s="662"/>
      <c r="Z258" s="662"/>
    </row>
    <row r="259" spans="2:26" ht="15.65" customHeight="1" x14ac:dyDescent="0.35">
      <c r="B259" s="660">
        <v>247</v>
      </c>
      <c r="C259" s="658"/>
      <c r="D259" s="657"/>
      <c r="E259" s="662"/>
      <c r="F259" s="662"/>
      <c r="G259" s="662"/>
      <c r="H259" s="662"/>
      <c r="I259" s="662"/>
      <c r="J259" s="662"/>
      <c r="K259" s="662"/>
      <c r="L259" s="662"/>
      <c r="M259" s="662"/>
      <c r="N259" s="662"/>
      <c r="O259" s="662"/>
      <c r="P259" s="662"/>
      <c r="Q259" s="662"/>
      <c r="R259" s="662"/>
      <c r="S259" s="662"/>
      <c r="T259" s="662"/>
      <c r="U259" s="662"/>
      <c r="V259" s="662"/>
      <c r="W259" s="662"/>
      <c r="X259" s="662"/>
      <c r="Y259" s="662"/>
      <c r="Z259" s="662"/>
    </row>
    <row r="260" spans="2:26" ht="15.65" customHeight="1" x14ac:dyDescent="0.35">
      <c r="B260" s="660">
        <v>248</v>
      </c>
      <c r="C260" s="658"/>
      <c r="D260" s="657"/>
      <c r="E260" s="662"/>
      <c r="F260" s="662"/>
      <c r="G260" s="662"/>
      <c r="H260" s="662"/>
      <c r="I260" s="662"/>
      <c r="J260" s="662"/>
      <c r="K260" s="662"/>
      <c r="L260" s="662"/>
      <c r="M260" s="662"/>
      <c r="N260" s="662"/>
      <c r="O260" s="662"/>
      <c r="P260" s="662"/>
      <c r="Q260" s="662"/>
      <c r="R260" s="662"/>
      <c r="S260" s="662"/>
      <c r="T260" s="662"/>
      <c r="U260" s="662"/>
      <c r="V260" s="662"/>
      <c r="W260" s="662"/>
      <c r="X260" s="662"/>
      <c r="Y260" s="662"/>
      <c r="Z260" s="662"/>
    </row>
    <row r="261" spans="2:26" ht="15.65" customHeight="1" x14ac:dyDescent="0.35">
      <c r="B261" s="660">
        <v>249</v>
      </c>
      <c r="C261" s="658"/>
      <c r="D261" s="657"/>
      <c r="E261" s="662"/>
      <c r="F261" s="662"/>
      <c r="G261" s="662"/>
      <c r="H261" s="662"/>
      <c r="I261" s="662"/>
      <c r="J261" s="662"/>
      <c r="K261" s="662"/>
      <c r="L261" s="662"/>
      <c r="M261" s="662"/>
      <c r="N261" s="662"/>
      <c r="O261" s="662"/>
      <c r="P261" s="662"/>
      <c r="Q261" s="662"/>
      <c r="R261" s="662"/>
      <c r="S261" s="662"/>
      <c r="T261" s="662"/>
      <c r="U261" s="662"/>
      <c r="V261" s="662"/>
      <c r="W261" s="662"/>
      <c r="X261" s="662"/>
      <c r="Y261" s="662"/>
      <c r="Z261" s="662"/>
    </row>
    <row r="262" spans="2:26" ht="15.65" customHeight="1" x14ac:dyDescent="0.35">
      <c r="B262" s="660">
        <v>250</v>
      </c>
      <c r="C262" s="658"/>
      <c r="D262" s="657"/>
      <c r="E262" s="662"/>
      <c r="F262" s="662"/>
      <c r="G262" s="662"/>
      <c r="H262" s="662"/>
      <c r="I262" s="662"/>
      <c r="J262" s="662"/>
      <c r="K262" s="662"/>
      <c r="L262" s="662"/>
      <c r="M262" s="662"/>
      <c r="N262" s="662"/>
      <c r="O262" s="662"/>
      <c r="P262" s="662"/>
      <c r="Q262" s="662"/>
      <c r="R262" s="662"/>
      <c r="S262" s="662"/>
      <c r="T262" s="662"/>
      <c r="U262" s="662"/>
      <c r="V262" s="662"/>
      <c r="W262" s="662"/>
      <c r="X262" s="662"/>
      <c r="Y262" s="662"/>
      <c r="Z262" s="662"/>
    </row>
    <row r="263" spans="2:26" ht="15.65" customHeight="1" x14ac:dyDescent="0.35">
      <c r="B263" s="660">
        <v>251</v>
      </c>
      <c r="C263" s="658"/>
      <c r="D263" s="657"/>
      <c r="E263" s="662"/>
      <c r="F263" s="662"/>
      <c r="G263" s="662"/>
      <c r="H263" s="662"/>
      <c r="I263" s="662"/>
      <c r="J263" s="662"/>
      <c r="K263" s="662"/>
      <c r="L263" s="662"/>
      <c r="M263" s="662"/>
      <c r="N263" s="662"/>
      <c r="O263" s="662"/>
      <c r="P263" s="662"/>
      <c r="Q263" s="662"/>
      <c r="R263" s="662"/>
      <c r="S263" s="662"/>
      <c r="T263" s="662"/>
      <c r="U263" s="662"/>
      <c r="V263" s="662"/>
      <c r="W263" s="662"/>
      <c r="X263" s="662"/>
      <c r="Y263" s="662"/>
      <c r="Z263" s="662"/>
    </row>
    <row r="264" spans="2:26" ht="15.65" customHeight="1" x14ac:dyDescent="0.35">
      <c r="B264" s="660">
        <v>252</v>
      </c>
      <c r="C264" s="658"/>
      <c r="D264" s="657"/>
      <c r="E264" s="662"/>
      <c r="F264" s="662"/>
      <c r="G264" s="662"/>
      <c r="H264" s="662"/>
      <c r="I264" s="662"/>
      <c r="J264" s="662"/>
      <c r="K264" s="662"/>
      <c r="L264" s="662"/>
      <c r="M264" s="662"/>
      <c r="N264" s="662"/>
      <c r="O264" s="662"/>
      <c r="P264" s="662"/>
      <c r="Q264" s="662"/>
      <c r="R264" s="662"/>
      <c r="S264" s="662"/>
      <c r="T264" s="662"/>
      <c r="U264" s="662"/>
      <c r="V264" s="662"/>
      <c r="W264" s="662"/>
      <c r="X264" s="662"/>
      <c r="Y264" s="662"/>
      <c r="Z264" s="662"/>
    </row>
    <row r="265" spans="2:26" ht="15.65" customHeight="1" x14ac:dyDescent="0.35">
      <c r="B265" s="660">
        <v>253</v>
      </c>
      <c r="C265" s="658"/>
      <c r="D265" s="657"/>
      <c r="E265" s="662"/>
      <c r="F265" s="662"/>
      <c r="G265" s="662"/>
      <c r="H265" s="662"/>
      <c r="I265" s="662"/>
      <c r="J265" s="662"/>
      <c r="K265" s="662"/>
      <c r="L265" s="662"/>
      <c r="M265" s="662"/>
      <c r="N265" s="662"/>
      <c r="O265" s="662"/>
      <c r="P265" s="662"/>
      <c r="Q265" s="662"/>
      <c r="R265" s="662"/>
      <c r="S265" s="662"/>
      <c r="T265" s="662"/>
      <c r="U265" s="662"/>
      <c r="V265" s="662"/>
      <c r="W265" s="662"/>
      <c r="X265" s="662"/>
      <c r="Y265" s="662"/>
      <c r="Z265" s="662"/>
    </row>
    <row r="266" spans="2:26" ht="15.65" customHeight="1" x14ac:dyDescent="0.35">
      <c r="B266" s="660">
        <v>254</v>
      </c>
      <c r="C266" s="658"/>
      <c r="D266" s="657"/>
      <c r="E266" s="662"/>
      <c r="F266" s="662"/>
      <c r="G266" s="662"/>
      <c r="H266" s="662"/>
      <c r="I266" s="662"/>
      <c r="J266" s="662"/>
      <c r="K266" s="662"/>
      <c r="L266" s="662"/>
      <c r="M266" s="662"/>
      <c r="N266" s="662"/>
      <c r="O266" s="662"/>
      <c r="P266" s="662"/>
      <c r="Q266" s="662"/>
      <c r="R266" s="662"/>
      <c r="S266" s="662"/>
      <c r="T266" s="662"/>
      <c r="U266" s="662"/>
      <c r="V266" s="662"/>
      <c r="W266" s="662"/>
      <c r="X266" s="662"/>
      <c r="Y266" s="662"/>
      <c r="Z266" s="662"/>
    </row>
    <row r="267" spans="2:26" ht="15.65" customHeight="1" x14ac:dyDescent="0.35">
      <c r="B267" s="660">
        <v>255</v>
      </c>
      <c r="C267" s="658"/>
      <c r="D267" s="657"/>
      <c r="E267" s="662"/>
      <c r="F267" s="662"/>
      <c r="G267" s="662"/>
      <c r="H267" s="662"/>
      <c r="I267" s="662"/>
      <c r="J267" s="662"/>
      <c r="K267" s="662"/>
      <c r="L267" s="662"/>
      <c r="M267" s="662"/>
      <c r="N267" s="662"/>
      <c r="O267" s="662"/>
      <c r="P267" s="662"/>
      <c r="Q267" s="662"/>
      <c r="R267" s="662"/>
      <c r="S267" s="662"/>
      <c r="T267" s="662"/>
      <c r="U267" s="662"/>
      <c r="V267" s="662"/>
      <c r="W267" s="662"/>
      <c r="X267" s="662"/>
      <c r="Y267" s="662"/>
      <c r="Z267" s="662"/>
    </row>
    <row r="268" spans="2:26" ht="15.65" customHeight="1" x14ac:dyDescent="0.35">
      <c r="B268" s="660">
        <v>256</v>
      </c>
      <c r="C268" s="658"/>
      <c r="D268" s="657"/>
      <c r="E268" s="662"/>
      <c r="F268" s="662"/>
      <c r="G268" s="662"/>
      <c r="H268" s="662"/>
      <c r="I268" s="662"/>
      <c r="J268" s="662"/>
      <c r="K268" s="662"/>
      <c r="L268" s="662"/>
      <c r="M268" s="662"/>
      <c r="N268" s="662"/>
      <c r="O268" s="662"/>
      <c r="P268" s="662"/>
      <c r="Q268" s="662"/>
      <c r="R268" s="662"/>
      <c r="S268" s="662"/>
      <c r="T268" s="662"/>
      <c r="U268" s="662"/>
      <c r="V268" s="662"/>
      <c r="W268" s="662"/>
      <c r="X268" s="662"/>
      <c r="Y268" s="662"/>
      <c r="Z268" s="662"/>
    </row>
    <row r="269" spans="2:26" ht="15.65" customHeight="1" x14ac:dyDescent="0.35">
      <c r="B269" s="660">
        <v>257</v>
      </c>
      <c r="C269" s="658"/>
      <c r="D269" s="657"/>
      <c r="E269" s="662"/>
      <c r="F269" s="662"/>
      <c r="G269" s="662"/>
      <c r="H269" s="662"/>
      <c r="I269" s="662"/>
      <c r="J269" s="662"/>
      <c r="K269" s="662"/>
      <c r="L269" s="662"/>
      <c r="M269" s="662"/>
      <c r="N269" s="662"/>
      <c r="O269" s="662"/>
      <c r="P269" s="662"/>
      <c r="Q269" s="662"/>
      <c r="R269" s="662"/>
      <c r="S269" s="662"/>
      <c r="T269" s="662"/>
      <c r="U269" s="662"/>
      <c r="V269" s="662"/>
      <c r="W269" s="662"/>
      <c r="X269" s="662"/>
      <c r="Y269" s="662"/>
      <c r="Z269" s="662"/>
    </row>
    <row r="270" spans="2:26" ht="15.65" customHeight="1" x14ac:dyDescent="0.35">
      <c r="B270" s="660">
        <v>258</v>
      </c>
      <c r="C270" s="658"/>
      <c r="D270" s="657"/>
      <c r="E270" s="662"/>
      <c r="F270" s="662"/>
      <c r="G270" s="662"/>
      <c r="H270" s="662"/>
      <c r="I270" s="662"/>
      <c r="J270" s="662"/>
      <c r="K270" s="662"/>
      <c r="L270" s="662"/>
      <c r="M270" s="662"/>
      <c r="N270" s="662"/>
      <c r="O270" s="662"/>
      <c r="P270" s="662"/>
      <c r="Q270" s="662"/>
      <c r="R270" s="662"/>
      <c r="S270" s="662"/>
      <c r="T270" s="662"/>
      <c r="U270" s="662"/>
      <c r="V270" s="662"/>
      <c r="W270" s="662"/>
      <c r="X270" s="662"/>
      <c r="Y270" s="662"/>
      <c r="Z270" s="662"/>
    </row>
    <row r="271" spans="2:26" ht="15.65" customHeight="1" x14ac:dyDescent="0.35">
      <c r="B271" s="660">
        <v>259</v>
      </c>
      <c r="C271" s="658"/>
      <c r="D271" s="657"/>
      <c r="E271" s="662"/>
      <c r="F271" s="662"/>
      <c r="G271" s="662"/>
      <c r="H271" s="662"/>
      <c r="I271" s="662"/>
      <c r="J271" s="662"/>
      <c r="K271" s="662"/>
      <c r="L271" s="662"/>
      <c r="M271" s="662"/>
      <c r="N271" s="662"/>
      <c r="O271" s="662"/>
      <c r="P271" s="662"/>
      <c r="Q271" s="662"/>
      <c r="R271" s="662"/>
      <c r="S271" s="662"/>
      <c r="T271" s="662"/>
      <c r="U271" s="662"/>
      <c r="V271" s="662"/>
      <c r="W271" s="662"/>
      <c r="X271" s="662"/>
      <c r="Y271" s="662"/>
      <c r="Z271" s="662"/>
    </row>
    <row r="272" spans="2:26" ht="15.65" customHeight="1" x14ac:dyDescent="0.35">
      <c r="B272" s="660">
        <v>260</v>
      </c>
      <c r="C272" s="658"/>
      <c r="D272" s="657"/>
      <c r="E272" s="662"/>
      <c r="F272" s="662"/>
      <c r="G272" s="662"/>
      <c r="H272" s="662"/>
      <c r="I272" s="662"/>
      <c r="J272" s="662"/>
      <c r="K272" s="662"/>
      <c r="L272" s="662"/>
      <c r="M272" s="662"/>
      <c r="N272" s="662"/>
      <c r="O272" s="662"/>
      <c r="P272" s="662"/>
      <c r="Q272" s="662"/>
      <c r="R272" s="662"/>
      <c r="S272" s="662"/>
      <c r="T272" s="662"/>
      <c r="U272" s="662"/>
      <c r="V272" s="662"/>
      <c r="W272" s="662"/>
      <c r="X272" s="662"/>
      <c r="Y272" s="662"/>
      <c r="Z272" s="662"/>
    </row>
    <row r="273" spans="2:26" ht="15.65" customHeight="1" x14ac:dyDescent="0.35">
      <c r="B273" s="660">
        <v>261</v>
      </c>
      <c r="C273" s="658"/>
      <c r="D273" s="657"/>
      <c r="E273" s="662"/>
      <c r="F273" s="662"/>
      <c r="G273" s="662"/>
      <c r="H273" s="662"/>
      <c r="I273" s="662"/>
      <c r="J273" s="662"/>
      <c r="K273" s="662"/>
      <c r="L273" s="662"/>
      <c r="M273" s="662"/>
      <c r="N273" s="662"/>
      <c r="O273" s="662"/>
      <c r="P273" s="662"/>
      <c r="Q273" s="662"/>
      <c r="R273" s="662"/>
      <c r="S273" s="662"/>
      <c r="T273" s="662"/>
      <c r="U273" s="662"/>
      <c r="V273" s="662"/>
      <c r="W273" s="662"/>
      <c r="X273" s="662"/>
      <c r="Y273" s="662"/>
      <c r="Z273" s="662"/>
    </row>
    <row r="274" spans="2:26" ht="15.65" customHeight="1" x14ac:dyDescent="0.35">
      <c r="B274" s="660">
        <v>262</v>
      </c>
      <c r="C274" s="658"/>
      <c r="D274" s="657"/>
      <c r="E274" s="662"/>
      <c r="F274" s="662"/>
      <c r="G274" s="662"/>
      <c r="H274" s="662"/>
      <c r="I274" s="662"/>
      <c r="J274" s="662"/>
      <c r="K274" s="662"/>
      <c r="L274" s="662"/>
      <c r="M274" s="662"/>
      <c r="N274" s="662"/>
      <c r="O274" s="662"/>
      <c r="P274" s="662"/>
      <c r="Q274" s="662"/>
      <c r="R274" s="662"/>
      <c r="S274" s="662"/>
      <c r="T274" s="662"/>
      <c r="U274" s="662"/>
      <c r="V274" s="662"/>
      <c r="W274" s="662"/>
      <c r="X274" s="662"/>
      <c r="Y274" s="662"/>
      <c r="Z274" s="662"/>
    </row>
    <row r="275" spans="2:26" ht="15.65" customHeight="1" x14ac:dyDescent="0.35">
      <c r="B275" s="660">
        <v>263</v>
      </c>
      <c r="C275" s="658"/>
      <c r="D275" s="657"/>
      <c r="E275" s="662"/>
      <c r="F275" s="662"/>
      <c r="G275" s="662"/>
      <c r="H275" s="662"/>
      <c r="I275" s="662"/>
      <c r="J275" s="662"/>
      <c r="K275" s="662"/>
      <c r="L275" s="662"/>
      <c r="M275" s="662"/>
      <c r="N275" s="662"/>
      <c r="O275" s="662"/>
      <c r="P275" s="662"/>
      <c r="Q275" s="662"/>
      <c r="R275" s="662"/>
      <c r="S275" s="662"/>
      <c r="T275" s="662"/>
      <c r="U275" s="662"/>
      <c r="V275" s="662"/>
      <c r="W275" s="662"/>
      <c r="X275" s="662"/>
      <c r="Y275" s="662"/>
      <c r="Z275" s="662"/>
    </row>
    <row r="276" spans="2:26" ht="15.65" customHeight="1" x14ac:dyDescent="0.35">
      <c r="B276" s="660">
        <v>264</v>
      </c>
      <c r="C276" s="658"/>
      <c r="D276" s="657"/>
      <c r="E276" s="662"/>
      <c r="F276" s="662"/>
      <c r="G276" s="662"/>
      <c r="H276" s="662"/>
      <c r="I276" s="662"/>
      <c r="J276" s="662"/>
      <c r="K276" s="662"/>
      <c r="L276" s="662"/>
      <c r="M276" s="662"/>
      <c r="N276" s="662"/>
      <c r="O276" s="662"/>
      <c r="P276" s="662"/>
      <c r="Q276" s="662"/>
      <c r="R276" s="662"/>
      <c r="S276" s="662"/>
      <c r="T276" s="662"/>
      <c r="U276" s="662"/>
      <c r="V276" s="662"/>
      <c r="W276" s="662"/>
      <c r="X276" s="662"/>
      <c r="Y276" s="662"/>
      <c r="Z276" s="662"/>
    </row>
    <row r="277" spans="2:26" ht="15.65" customHeight="1" x14ac:dyDescent="0.35">
      <c r="B277" s="660">
        <v>265</v>
      </c>
      <c r="C277" s="658"/>
      <c r="D277" s="657"/>
      <c r="E277" s="662"/>
      <c r="F277" s="662"/>
      <c r="G277" s="662"/>
      <c r="H277" s="662"/>
      <c r="I277" s="662"/>
      <c r="J277" s="662"/>
      <c r="K277" s="662"/>
      <c r="L277" s="662"/>
      <c r="M277" s="662"/>
      <c r="N277" s="662"/>
      <c r="O277" s="662"/>
      <c r="P277" s="662"/>
      <c r="Q277" s="662"/>
      <c r="R277" s="662"/>
      <c r="S277" s="662"/>
      <c r="T277" s="662"/>
      <c r="U277" s="662"/>
      <c r="V277" s="662"/>
      <c r="W277" s="662"/>
      <c r="X277" s="662"/>
      <c r="Y277" s="662"/>
      <c r="Z277" s="662"/>
    </row>
    <row r="278" spans="2:26" ht="15.65" customHeight="1" x14ac:dyDescent="0.35">
      <c r="B278" s="660">
        <v>266</v>
      </c>
      <c r="C278" s="658"/>
      <c r="D278" s="657"/>
      <c r="E278" s="662"/>
      <c r="F278" s="662"/>
      <c r="G278" s="662"/>
      <c r="H278" s="662"/>
      <c r="I278" s="662"/>
      <c r="J278" s="662"/>
      <c r="K278" s="662"/>
      <c r="L278" s="662"/>
      <c r="M278" s="662"/>
      <c r="N278" s="662"/>
      <c r="O278" s="662"/>
      <c r="P278" s="662"/>
      <c r="Q278" s="662"/>
      <c r="R278" s="662"/>
      <c r="S278" s="662"/>
      <c r="T278" s="662"/>
      <c r="U278" s="662"/>
      <c r="V278" s="662"/>
      <c r="W278" s="662"/>
      <c r="X278" s="662"/>
      <c r="Y278" s="662"/>
      <c r="Z278" s="662"/>
    </row>
    <row r="279" spans="2:26" ht="15.65" customHeight="1" x14ac:dyDescent="0.35">
      <c r="B279" s="660">
        <v>267</v>
      </c>
      <c r="C279" s="658"/>
      <c r="D279" s="657"/>
      <c r="E279" s="662"/>
      <c r="F279" s="662"/>
      <c r="G279" s="662"/>
      <c r="H279" s="662"/>
      <c r="I279" s="662"/>
      <c r="J279" s="662"/>
      <c r="K279" s="662"/>
      <c r="L279" s="662"/>
      <c r="M279" s="662"/>
      <c r="N279" s="662"/>
      <c r="O279" s="662"/>
      <c r="P279" s="662"/>
      <c r="Q279" s="662"/>
      <c r="R279" s="662"/>
      <c r="S279" s="662"/>
      <c r="T279" s="662"/>
      <c r="U279" s="662"/>
      <c r="V279" s="662"/>
      <c r="W279" s="662"/>
      <c r="X279" s="662"/>
      <c r="Y279" s="662"/>
      <c r="Z279" s="662"/>
    </row>
    <row r="280" spans="2:26" ht="15.65" customHeight="1" x14ac:dyDescent="0.35">
      <c r="B280" s="660">
        <v>268</v>
      </c>
      <c r="C280" s="658"/>
      <c r="D280" s="657"/>
      <c r="E280" s="662"/>
      <c r="F280" s="662"/>
      <c r="G280" s="662"/>
      <c r="H280" s="662"/>
      <c r="I280" s="662"/>
      <c r="J280" s="662"/>
      <c r="K280" s="662"/>
      <c r="L280" s="662"/>
      <c r="M280" s="662"/>
      <c r="N280" s="662"/>
      <c r="O280" s="662"/>
      <c r="P280" s="662"/>
      <c r="Q280" s="662"/>
      <c r="R280" s="662"/>
      <c r="S280" s="662"/>
      <c r="T280" s="662"/>
      <c r="U280" s="662"/>
      <c r="V280" s="662"/>
      <c r="W280" s="662"/>
      <c r="X280" s="662"/>
      <c r="Y280" s="662"/>
      <c r="Z280" s="662"/>
    </row>
    <row r="281" spans="2:26" ht="15.65" customHeight="1" x14ac:dyDescent="0.35">
      <c r="B281" s="660">
        <v>269</v>
      </c>
      <c r="C281" s="658"/>
      <c r="D281" s="657"/>
      <c r="E281" s="662"/>
      <c r="F281" s="662"/>
      <c r="G281" s="662"/>
      <c r="H281" s="662"/>
      <c r="I281" s="662"/>
      <c r="J281" s="662"/>
      <c r="K281" s="662"/>
      <c r="L281" s="662"/>
      <c r="M281" s="662"/>
      <c r="N281" s="662"/>
      <c r="O281" s="662"/>
      <c r="P281" s="662"/>
      <c r="Q281" s="662"/>
      <c r="R281" s="662"/>
      <c r="S281" s="662"/>
      <c r="T281" s="662"/>
      <c r="U281" s="662"/>
      <c r="V281" s="662"/>
      <c r="W281" s="662"/>
      <c r="X281" s="662"/>
      <c r="Y281" s="662"/>
      <c r="Z281" s="662"/>
    </row>
    <row r="282" spans="2:26" ht="15.65" customHeight="1" x14ac:dyDescent="0.35">
      <c r="B282" s="660">
        <v>270</v>
      </c>
      <c r="C282" s="658"/>
      <c r="D282" s="657"/>
      <c r="E282" s="662"/>
      <c r="F282" s="662"/>
      <c r="G282" s="662"/>
      <c r="H282" s="662"/>
      <c r="I282" s="662"/>
      <c r="J282" s="662"/>
      <c r="K282" s="662"/>
      <c r="L282" s="662"/>
      <c r="M282" s="662"/>
      <c r="N282" s="662"/>
      <c r="O282" s="662"/>
      <c r="P282" s="662"/>
      <c r="Q282" s="662"/>
      <c r="R282" s="662"/>
      <c r="S282" s="662"/>
      <c r="T282" s="662"/>
      <c r="U282" s="662"/>
      <c r="V282" s="662"/>
      <c r="W282" s="662"/>
      <c r="X282" s="662"/>
      <c r="Y282" s="662"/>
      <c r="Z282" s="662"/>
    </row>
    <row r="283" spans="2:26" ht="15.65" customHeight="1" x14ac:dyDescent="0.35">
      <c r="B283" s="660">
        <v>271</v>
      </c>
      <c r="C283" s="658"/>
      <c r="D283" s="657"/>
      <c r="E283" s="662"/>
      <c r="F283" s="662"/>
      <c r="G283" s="662"/>
      <c r="H283" s="662"/>
      <c r="I283" s="662"/>
      <c r="J283" s="662"/>
      <c r="K283" s="662"/>
      <c r="L283" s="662"/>
      <c r="M283" s="662"/>
      <c r="N283" s="662"/>
      <c r="O283" s="662"/>
      <c r="P283" s="662"/>
      <c r="Q283" s="662"/>
      <c r="R283" s="662"/>
      <c r="S283" s="662"/>
      <c r="T283" s="662"/>
      <c r="U283" s="662"/>
      <c r="V283" s="662"/>
      <c r="W283" s="662"/>
      <c r="X283" s="662"/>
      <c r="Y283" s="662"/>
      <c r="Z283" s="662"/>
    </row>
    <row r="284" spans="2:26" ht="15.65" customHeight="1" x14ac:dyDescent="0.35">
      <c r="B284" s="660">
        <v>272</v>
      </c>
      <c r="C284" s="658"/>
      <c r="D284" s="657"/>
      <c r="E284" s="662"/>
      <c r="F284" s="662"/>
      <c r="G284" s="662"/>
      <c r="H284" s="662"/>
      <c r="I284" s="662"/>
      <c r="J284" s="662"/>
      <c r="K284" s="662"/>
      <c r="L284" s="662"/>
      <c r="M284" s="662"/>
      <c r="N284" s="662"/>
      <c r="O284" s="662"/>
      <c r="P284" s="662"/>
      <c r="Q284" s="662"/>
      <c r="R284" s="662"/>
      <c r="S284" s="662"/>
      <c r="T284" s="662"/>
      <c r="U284" s="662"/>
      <c r="V284" s="662"/>
      <c r="W284" s="662"/>
      <c r="X284" s="662"/>
      <c r="Y284" s="662"/>
      <c r="Z284" s="662"/>
    </row>
    <row r="285" spans="2:26" ht="15.65" customHeight="1" x14ac:dyDescent="0.35">
      <c r="B285" s="660">
        <v>273</v>
      </c>
      <c r="C285" s="658"/>
      <c r="D285" s="657"/>
      <c r="E285" s="662"/>
      <c r="F285" s="662"/>
      <c r="G285" s="662"/>
      <c r="H285" s="662"/>
      <c r="I285" s="662"/>
      <c r="J285" s="662"/>
      <c r="K285" s="662"/>
      <c r="L285" s="662"/>
      <c r="M285" s="662"/>
      <c r="N285" s="662"/>
      <c r="O285" s="662"/>
      <c r="P285" s="662"/>
      <c r="Q285" s="662"/>
      <c r="R285" s="662"/>
      <c r="S285" s="662"/>
      <c r="T285" s="662"/>
      <c r="U285" s="662"/>
      <c r="V285" s="662"/>
      <c r="W285" s="662"/>
      <c r="X285" s="662"/>
      <c r="Y285" s="662"/>
      <c r="Z285" s="662"/>
    </row>
    <row r="286" spans="2:26" ht="15.65" customHeight="1" x14ac:dyDescent="0.35">
      <c r="B286" s="660">
        <v>274</v>
      </c>
      <c r="C286" s="658"/>
      <c r="D286" s="657"/>
      <c r="E286" s="662"/>
      <c r="F286" s="662"/>
      <c r="G286" s="662"/>
      <c r="H286" s="662"/>
      <c r="I286" s="662"/>
      <c r="J286" s="662"/>
      <c r="K286" s="662"/>
      <c r="L286" s="662"/>
      <c r="M286" s="662"/>
      <c r="N286" s="662"/>
      <c r="O286" s="662"/>
      <c r="P286" s="662"/>
      <c r="Q286" s="662"/>
      <c r="R286" s="662"/>
      <c r="S286" s="662"/>
      <c r="T286" s="662"/>
      <c r="U286" s="662"/>
      <c r="V286" s="662"/>
      <c r="W286" s="662"/>
      <c r="X286" s="662"/>
      <c r="Y286" s="662"/>
      <c r="Z286" s="662"/>
    </row>
    <row r="287" spans="2:26" ht="15.65" customHeight="1" x14ac:dyDescent="0.35">
      <c r="B287" s="660">
        <v>275</v>
      </c>
      <c r="C287" s="658"/>
      <c r="D287" s="657"/>
      <c r="E287" s="662"/>
      <c r="F287" s="662"/>
      <c r="G287" s="662"/>
      <c r="H287" s="662"/>
      <c r="I287" s="662"/>
      <c r="J287" s="662"/>
      <c r="K287" s="662"/>
      <c r="L287" s="662"/>
      <c r="M287" s="662"/>
      <c r="N287" s="662"/>
      <c r="O287" s="662"/>
      <c r="P287" s="662"/>
      <c r="Q287" s="662"/>
      <c r="R287" s="662"/>
      <c r="S287" s="662"/>
      <c r="T287" s="662"/>
      <c r="U287" s="662"/>
      <c r="V287" s="662"/>
      <c r="W287" s="662"/>
      <c r="X287" s="662"/>
      <c r="Y287" s="662"/>
      <c r="Z287" s="662"/>
    </row>
    <row r="288" spans="2:26" ht="15.65" customHeight="1" x14ac:dyDescent="0.35">
      <c r="B288" s="660">
        <v>276</v>
      </c>
      <c r="C288" s="658"/>
      <c r="D288" s="657"/>
      <c r="E288" s="662"/>
      <c r="F288" s="662"/>
      <c r="G288" s="662"/>
      <c r="H288" s="662"/>
      <c r="I288" s="662"/>
      <c r="J288" s="662"/>
      <c r="K288" s="662"/>
      <c r="L288" s="662"/>
      <c r="M288" s="662"/>
      <c r="N288" s="662"/>
      <c r="O288" s="662"/>
      <c r="P288" s="662"/>
      <c r="Q288" s="662"/>
      <c r="R288" s="662"/>
      <c r="S288" s="662"/>
      <c r="T288" s="662"/>
      <c r="U288" s="662"/>
      <c r="V288" s="662"/>
      <c r="W288" s="662"/>
      <c r="X288" s="662"/>
      <c r="Y288" s="662"/>
      <c r="Z288" s="662"/>
    </row>
    <row r="289" spans="2:26" ht="15.65" customHeight="1" x14ac:dyDescent="0.35">
      <c r="B289" s="660">
        <v>277</v>
      </c>
      <c r="C289" s="658"/>
      <c r="D289" s="657"/>
      <c r="E289" s="662"/>
      <c r="F289" s="662"/>
      <c r="G289" s="662"/>
      <c r="H289" s="662"/>
      <c r="I289" s="662"/>
      <c r="J289" s="662"/>
      <c r="K289" s="662"/>
      <c r="L289" s="662"/>
      <c r="M289" s="662"/>
      <c r="N289" s="662"/>
      <c r="O289" s="662"/>
      <c r="P289" s="662"/>
      <c r="Q289" s="662"/>
      <c r="R289" s="662"/>
      <c r="S289" s="662"/>
      <c r="T289" s="662"/>
      <c r="U289" s="662"/>
      <c r="V289" s="662"/>
      <c r="W289" s="662"/>
      <c r="X289" s="662"/>
      <c r="Y289" s="662"/>
      <c r="Z289" s="662"/>
    </row>
    <row r="290" spans="2:26" ht="15.65" customHeight="1" x14ac:dyDescent="0.35">
      <c r="B290" s="660">
        <v>278</v>
      </c>
      <c r="C290" s="658"/>
      <c r="D290" s="657"/>
      <c r="E290" s="662"/>
      <c r="F290" s="662"/>
      <c r="G290" s="662"/>
      <c r="H290" s="662"/>
      <c r="I290" s="662"/>
      <c r="J290" s="662"/>
      <c r="K290" s="662"/>
      <c r="L290" s="662"/>
      <c r="M290" s="662"/>
      <c r="N290" s="662"/>
      <c r="O290" s="662"/>
      <c r="P290" s="662"/>
      <c r="Q290" s="662"/>
      <c r="R290" s="662"/>
      <c r="S290" s="662"/>
      <c r="T290" s="662"/>
      <c r="U290" s="662"/>
      <c r="V290" s="662"/>
      <c r="W290" s="662"/>
      <c r="X290" s="662"/>
      <c r="Y290" s="662"/>
      <c r="Z290" s="662"/>
    </row>
    <row r="291" spans="2:26" ht="15.65" customHeight="1" x14ac:dyDescent="0.35">
      <c r="B291" s="660">
        <v>279</v>
      </c>
      <c r="C291" s="658"/>
      <c r="D291" s="657"/>
      <c r="E291" s="662"/>
      <c r="F291" s="662"/>
      <c r="G291" s="662"/>
      <c r="H291" s="662"/>
      <c r="I291" s="662"/>
      <c r="J291" s="662"/>
      <c r="K291" s="662"/>
      <c r="L291" s="662"/>
      <c r="M291" s="662"/>
      <c r="N291" s="662"/>
      <c r="O291" s="662"/>
      <c r="P291" s="662"/>
      <c r="Q291" s="662"/>
      <c r="R291" s="662"/>
      <c r="S291" s="662"/>
      <c r="T291" s="662"/>
      <c r="U291" s="662"/>
      <c r="V291" s="662"/>
      <c r="W291" s="662"/>
      <c r="X291" s="662"/>
      <c r="Y291" s="662"/>
      <c r="Z291" s="662"/>
    </row>
    <row r="292" spans="2:26" ht="15.65" customHeight="1" x14ac:dyDescent="0.35">
      <c r="B292" s="660">
        <v>280</v>
      </c>
      <c r="C292" s="658"/>
      <c r="D292" s="657"/>
      <c r="E292" s="662"/>
      <c r="F292" s="662"/>
      <c r="G292" s="662"/>
      <c r="H292" s="662"/>
      <c r="I292" s="662"/>
      <c r="J292" s="662"/>
      <c r="K292" s="662"/>
      <c r="L292" s="662"/>
      <c r="M292" s="662"/>
      <c r="N292" s="662"/>
      <c r="O292" s="662"/>
      <c r="P292" s="662"/>
      <c r="Q292" s="662"/>
      <c r="R292" s="662"/>
      <c r="S292" s="662"/>
      <c r="T292" s="662"/>
      <c r="U292" s="662"/>
      <c r="V292" s="662"/>
      <c r="W292" s="662"/>
      <c r="X292" s="662"/>
      <c r="Y292" s="662"/>
      <c r="Z292" s="662"/>
    </row>
    <row r="293" spans="2:26" ht="15.65" customHeight="1" x14ac:dyDescent="0.35">
      <c r="B293" s="660">
        <v>281</v>
      </c>
      <c r="C293" s="658"/>
      <c r="D293" s="657"/>
      <c r="E293" s="662"/>
      <c r="F293" s="662"/>
      <c r="G293" s="662"/>
      <c r="H293" s="662"/>
      <c r="I293" s="662"/>
      <c r="J293" s="662"/>
      <c r="K293" s="662"/>
      <c r="L293" s="662"/>
      <c r="M293" s="662"/>
      <c r="N293" s="662"/>
      <c r="O293" s="662"/>
      <c r="P293" s="662"/>
      <c r="Q293" s="662"/>
      <c r="R293" s="662"/>
      <c r="S293" s="662"/>
      <c r="T293" s="662"/>
      <c r="U293" s="662"/>
      <c r="V293" s="662"/>
      <c r="W293" s="662"/>
      <c r="X293" s="662"/>
      <c r="Y293" s="662"/>
      <c r="Z293" s="662"/>
    </row>
    <row r="294" spans="2:26" ht="15.65" customHeight="1" x14ac:dyDescent="0.35">
      <c r="B294" s="660">
        <v>282</v>
      </c>
      <c r="C294" s="658"/>
      <c r="D294" s="657"/>
      <c r="E294" s="662"/>
      <c r="F294" s="662"/>
      <c r="G294" s="662"/>
      <c r="H294" s="662"/>
      <c r="I294" s="662"/>
      <c r="J294" s="662"/>
      <c r="K294" s="662"/>
      <c r="L294" s="662"/>
      <c r="M294" s="662"/>
      <c r="N294" s="662"/>
      <c r="O294" s="662"/>
      <c r="P294" s="662"/>
      <c r="Q294" s="662"/>
      <c r="R294" s="662"/>
      <c r="S294" s="662"/>
      <c r="T294" s="662"/>
      <c r="U294" s="662"/>
      <c r="V294" s="662"/>
      <c r="W294" s="662"/>
      <c r="X294" s="662"/>
      <c r="Y294" s="662"/>
      <c r="Z294" s="662"/>
    </row>
    <row r="295" spans="2:26" ht="15.65" customHeight="1" x14ac:dyDescent="0.35">
      <c r="B295" s="660">
        <v>283</v>
      </c>
      <c r="C295" s="658"/>
      <c r="D295" s="657"/>
      <c r="E295" s="662"/>
      <c r="F295" s="662"/>
      <c r="G295" s="662"/>
      <c r="H295" s="662"/>
      <c r="I295" s="662"/>
      <c r="J295" s="662"/>
      <c r="K295" s="662"/>
      <c r="L295" s="662"/>
      <c r="M295" s="662"/>
      <c r="N295" s="662"/>
      <c r="O295" s="662"/>
      <c r="P295" s="662"/>
      <c r="Q295" s="662"/>
      <c r="R295" s="662"/>
      <c r="S295" s="662"/>
      <c r="T295" s="662"/>
      <c r="U295" s="662"/>
      <c r="V295" s="662"/>
      <c r="W295" s="662"/>
      <c r="X295" s="662"/>
      <c r="Y295" s="662"/>
      <c r="Z295" s="662"/>
    </row>
    <row r="296" spans="2:26" ht="15.65" customHeight="1" x14ac:dyDescent="0.35">
      <c r="B296" s="660">
        <v>284</v>
      </c>
      <c r="C296" s="658"/>
      <c r="D296" s="657"/>
      <c r="E296" s="662"/>
      <c r="F296" s="662"/>
      <c r="G296" s="662"/>
      <c r="H296" s="662"/>
      <c r="I296" s="662"/>
      <c r="J296" s="662"/>
      <c r="K296" s="662"/>
      <c r="L296" s="662"/>
      <c r="M296" s="662"/>
      <c r="N296" s="662"/>
      <c r="O296" s="662"/>
      <c r="P296" s="662"/>
      <c r="Q296" s="662"/>
      <c r="R296" s="662"/>
      <c r="S296" s="662"/>
      <c r="T296" s="662"/>
      <c r="U296" s="662"/>
      <c r="V296" s="662"/>
      <c r="W296" s="662"/>
      <c r="X296" s="662"/>
      <c r="Y296" s="662"/>
      <c r="Z296" s="662"/>
    </row>
    <row r="297" spans="2:26" ht="15.65" customHeight="1" x14ac:dyDescent="0.35">
      <c r="B297" s="660">
        <v>285</v>
      </c>
      <c r="C297" s="658"/>
      <c r="D297" s="657"/>
      <c r="E297" s="662"/>
      <c r="F297" s="662"/>
      <c r="G297" s="662"/>
      <c r="H297" s="662"/>
      <c r="I297" s="662"/>
      <c r="J297" s="662"/>
      <c r="K297" s="662"/>
      <c r="L297" s="662"/>
      <c r="M297" s="662"/>
      <c r="N297" s="662"/>
      <c r="O297" s="662"/>
      <c r="P297" s="662"/>
      <c r="Q297" s="662"/>
      <c r="R297" s="662"/>
      <c r="S297" s="662"/>
      <c r="T297" s="662"/>
      <c r="U297" s="662"/>
      <c r="V297" s="662"/>
      <c r="W297" s="662"/>
      <c r="X297" s="662"/>
      <c r="Y297" s="662"/>
      <c r="Z297" s="662"/>
    </row>
    <row r="298" spans="2:26" ht="15.65" customHeight="1" x14ac:dyDescent="0.35">
      <c r="B298" s="660">
        <v>286</v>
      </c>
      <c r="C298" s="658"/>
      <c r="D298" s="657"/>
      <c r="E298" s="662"/>
      <c r="F298" s="662"/>
      <c r="G298" s="662"/>
      <c r="H298" s="662"/>
      <c r="I298" s="662"/>
      <c r="J298" s="662"/>
      <c r="K298" s="662"/>
      <c r="L298" s="662"/>
      <c r="M298" s="662"/>
      <c r="N298" s="662"/>
      <c r="O298" s="662"/>
      <c r="P298" s="662"/>
      <c r="Q298" s="662"/>
      <c r="R298" s="662"/>
      <c r="S298" s="662"/>
      <c r="T298" s="662"/>
      <c r="U298" s="662"/>
      <c r="V298" s="662"/>
      <c r="W298" s="662"/>
      <c r="X298" s="662"/>
      <c r="Y298" s="662"/>
      <c r="Z298" s="662"/>
    </row>
    <row r="299" spans="2:26" ht="15.65" customHeight="1" x14ac:dyDescent="0.35">
      <c r="B299" s="660">
        <v>287</v>
      </c>
      <c r="C299" s="658"/>
      <c r="D299" s="657"/>
      <c r="E299" s="662"/>
      <c r="F299" s="662"/>
      <c r="G299" s="662"/>
      <c r="H299" s="662"/>
      <c r="I299" s="662"/>
      <c r="J299" s="662"/>
      <c r="K299" s="662"/>
      <c r="L299" s="662"/>
      <c r="M299" s="662"/>
      <c r="N299" s="662"/>
      <c r="O299" s="662"/>
      <c r="P299" s="662"/>
      <c r="Q299" s="662"/>
      <c r="R299" s="662"/>
      <c r="S299" s="662"/>
      <c r="T299" s="662"/>
      <c r="U299" s="662"/>
      <c r="V299" s="662"/>
      <c r="W299" s="662"/>
      <c r="X299" s="662"/>
      <c r="Y299" s="662"/>
      <c r="Z299" s="662"/>
    </row>
    <row r="300" spans="2:26" ht="15.65" customHeight="1" x14ac:dyDescent="0.35">
      <c r="B300" s="660">
        <v>288</v>
      </c>
      <c r="C300" s="658"/>
      <c r="D300" s="657"/>
      <c r="E300" s="662"/>
      <c r="F300" s="662"/>
      <c r="G300" s="662"/>
      <c r="H300" s="662"/>
      <c r="I300" s="662"/>
      <c r="J300" s="662"/>
      <c r="K300" s="662"/>
      <c r="L300" s="662"/>
      <c r="M300" s="662"/>
      <c r="N300" s="662"/>
      <c r="O300" s="662"/>
      <c r="P300" s="662"/>
      <c r="Q300" s="662"/>
      <c r="R300" s="662"/>
      <c r="S300" s="662"/>
      <c r="T300" s="662"/>
      <c r="U300" s="662"/>
      <c r="V300" s="662"/>
      <c r="W300" s="662"/>
      <c r="X300" s="662"/>
      <c r="Y300" s="662"/>
      <c r="Z300" s="662"/>
    </row>
    <row r="301" spans="2:26" ht="15.65" customHeight="1" x14ac:dyDescent="0.35">
      <c r="B301" s="660">
        <v>289</v>
      </c>
      <c r="C301" s="658"/>
      <c r="D301" s="657"/>
      <c r="E301" s="662"/>
      <c r="F301" s="662"/>
      <c r="G301" s="662"/>
      <c r="H301" s="662"/>
      <c r="I301" s="662"/>
      <c r="J301" s="662"/>
      <c r="K301" s="662"/>
      <c r="L301" s="662"/>
      <c r="M301" s="662"/>
      <c r="N301" s="662"/>
      <c r="O301" s="662"/>
      <c r="P301" s="662"/>
      <c r="Q301" s="662"/>
      <c r="R301" s="662"/>
      <c r="S301" s="662"/>
      <c r="T301" s="662"/>
      <c r="U301" s="662"/>
      <c r="V301" s="662"/>
      <c r="W301" s="662"/>
      <c r="X301" s="662"/>
      <c r="Y301" s="662"/>
      <c r="Z301" s="662"/>
    </row>
    <row r="302" spans="2:26" ht="15.65" customHeight="1" x14ac:dyDescent="0.35">
      <c r="B302" s="660">
        <v>290</v>
      </c>
      <c r="C302" s="658"/>
      <c r="D302" s="657"/>
      <c r="E302" s="662"/>
      <c r="F302" s="662"/>
      <c r="G302" s="662"/>
      <c r="H302" s="662"/>
      <c r="I302" s="662"/>
      <c r="J302" s="662"/>
      <c r="K302" s="662"/>
      <c r="L302" s="662"/>
      <c r="M302" s="662"/>
      <c r="N302" s="662"/>
      <c r="O302" s="662"/>
      <c r="P302" s="662"/>
      <c r="Q302" s="662"/>
      <c r="R302" s="662"/>
      <c r="S302" s="662"/>
      <c r="T302" s="662"/>
      <c r="U302" s="662"/>
      <c r="V302" s="662"/>
      <c r="W302" s="662"/>
      <c r="X302" s="662"/>
      <c r="Y302" s="662"/>
      <c r="Z302" s="662"/>
    </row>
    <row r="303" spans="2:26" ht="15.65" customHeight="1" x14ac:dyDescent="0.35">
      <c r="B303" s="660">
        <v>291</v>
      </c>
      <c r="C303" s="658"/>
      <c r="D303" s="657"/>
      <c r="E303" s="662"/>
      <c r="F303" s="662"/>
      <c r="G303" s="662"/>
      <c r="H303" s="662"/>
      <c r="I303" s="662"/>
      <c r="J303" s="662"/>
      <c r="K303" s="662"/>
      <c r="L303" s="662"/>
      <c r="M303" s="662"/>
      <c r="N303" s="662"/>
      <c r="O303" s="662"/>
      <c r="P303" s="662"/>
      <c r="Q303" s="662"/>
      <c r="R303" s="662"/>
      <c r="S303" s="662"/>
      <c r="T303" s="662"/>
      <c r="U303" s="662"/>
      <c r="V303" s="662"/>
      <c r="W303" s="662"/>
      <c r="X303" s="662"/>
      <c r="Y303" s="662"/>
      <c r="Z303" s="662"/>
    </row>
    <row r="304" spans="2:26" ht="15.65" customHeight="1" x14ac:dyDescent="0.35">
      <c r="B304" s="660">
        <v>292</v>
      </c>
      <c r="C304" s="658"/>
      <c r="D304" s="657"/>
      <c r="E304" s="662"/>
      <c r="F304" s="662"/>
      <c r="G304" s="662"/>
      <c r="H304" s="662"/>
      <c r="I304" s="662"/>
      <c r="J304" s="662"/>
      <c r="K304" s="662"/>
      <c r="L304" s="662"/>
      <c r="M304" s="662"/>
      <c r="N304" s="662"/>
      <c r="O304" s="662"/>
      <c r="P304" s="662"/>
      <c r="Q304" s="662"/>
      <c r="R304" s="662"/>
      <c r="S304" s="662"/>
      <c r="T304" s="662"/>
      <c r="U304" s="662"/>
      <c r="V304" s="662"/>
      <c r="W304" s="662"/>
      <c r="X304" s="662"/>
      <c r="Y304" s="662"/>
      <c r="Z304" s="662"/>
    </row>
    <row r="305" spans="2:26" ht="15.65" customHeight="1" x14ac:dyDescent="0.35">
      <c r="B305" s="660">
        <v>293</v>
      </c>
      <c r="C305" s="658"/>
      <c r="D305" s="657"/>
      <c r="E305" s="662"/>
      <c r="F305" s="662"/>
      <c r="G305" s="662"/>
      <c r="H305" s="662"/>
      <c r="I305" s="662"/>
      <c r="J305" s="662"/>
      <c r="K305" s="662"/>
      <c r="L305" s="662"/>
      <c r="M305" s="662"/>
      <c r="N305" s="662"/>
      <c r="O305" s="662"/>
      <c r="P305" s="662"/>
      <c r="Q305" s="662"/>
      <c r="R305" s="662"/>
      <c r="S305" s="662"/>
      <c r="T305" s="662"/>
      <c r="U305" s="662"/>
      <c r="V305" s="662"/>
      <c r="W305" s="662"/>
      <c r="X305" s="662"/>
      <c r="Y305" s="662"/>
      <c r="Z305" s="662"/>
    </row>
    <row r="306" spans="2:26" ht="15.65" customHeight="1" x14ac:dyDescent="0.35">
      <c r="B306" s="660">
        <v>294</v>
      </c>
      <c r="C306" s="658"/>
      <c r="D306" s="657"/>
      <c r="E306" s="662"/>
      <c r="F306" s="662"/>
      <c r="G306" s="662"/>
      <c r="H306" s="662"/>
      <c r="I306" s="662"/>
      <c r="J306" s="662"/>
      <c r="K306" s="662"/>
      <c r="L306" s="662"/>
      <c r="M306" s="662"/>
      <c r="N306" s="662"/>
      <c r="O306" s="662"/>
      <c r="P306" s="662"/>
      <c r="Q306" s="662"/>
      <c r="R306" s="662"/>
      <c r="S306" s="662"/>
      <c r="T306" s="662"/>
      <c r="U306" s="662"/>
      <c r="V306" s="662"/>
      <c r="W306" s="662"/>
      <c r="X306" s="662"/>
      <c r="Y306" s="662"/>
      <c r="Z306" s="662"/>
    </row>
    <row r="307" spans="2:26" ht="15.65" customHeight="1" x14ac:dyDescent="0.35">
      <c r="B307" s="660">
        <v>295</v>
      </c>
      <c r="C307" s="658"/>
      <c r="D307" s="657"/>
      <c r="E307" s="662"/>
      <c r="F307" s="662"/>
      <c r="G307" s="662"/>
      <c r="H307" s="662"/>
      <c r="I307" s="662"/>
      <c r="J307" s="662"/>
      <c r="K307" s="662"/>
      <c r="L307" s="662"/>
      <c r="M307" s="662"/>
      <c r="N307" s="662"/>
      <c r="O307" s="662"/>
      <c r="P307" s="662"/>
      <c r="Q307" s="662"/>
      <c r="R307" s="662"/>
      <c r="S307" s="662"/>
      <c r="T307" s="662"/>
      <c r="U307" s="662"/>
      <c r="V307" s="662"/>
      <c r="W307" s="662"/>
      <c r="X307" s="662"/>
      <c r="Y307" s="662"/>
      <c r="Z307" s="662"/>
    </row>
    <row r="308" spans="2:26" ht="15.65" customHeight="1" x14ac:dyDescent="0.35">
      <c r="B308" s="660">
        <v>296</v>
      </c>
      <c r="C308" s="658"/>
      <c r="D308" s="657"/>
      <c r="E308" s="662"/>
      <c r="F308" s="662"/>
      <c r="G308" s="662"/>
      <c r="H308" s="662"/>
      <c r="I308" s="662"/>
      <c r="J308" s="662"/>
      <c r="K308" s="662"/>
      <c r="L308" s="662"/>
      <c r="M308" s="662"/>
      <c r="N308" s="662"/>
      <c r="O308" s="662"/>
      <c r="P308" s="662"/>
      <c r="Q308" s="662"/>
      <c r="R308" s="662"/>
      <c r="S308" s="662"/>
      <c r="T308" s="662"/>
      <c r="U308" s="662"/>
      <c r="V308" s="662"/>
      <c r="W308" s="662"/>
      <c r="X308" s="662"/>
      <c r="Y308" s="662"/>
      <c r="Z308" s="662"/>
    </row>
    <row r="309" spans="2:26" ht="15.65" customHeight="1" x14ac:dyDescent="0.35">
      <c r="B309" s="660">
        <v>297</v>
      </c>
      <c r="C309" s="658"/>
      <c r="D309" s="657"/>
      <c r="E309" s="662"/>
      <c r="F309" s="662"/>
      <c r="G309" s="662"/>
      <c r="H309" s="662"/>
      <c r="I309" s="662"/>
      <c r="J309" s="662"/>
      <c r="K309" s="662"/>
      <c r="L309" s="662"/>
      <c r="M309" s="662"/>
      <c r="N309" s="662"/>
      <c r="O309" s="662"/>
      <c r="P309" s="662"/>
      <c r="Q309" s="662"/>
      <c r="R309" s="662"/>
      <c r="S309" s="662"/>
      <c r="T309" s="662"/>
      <c r="U309" s="662"/>
      <c r="V309" s="662"/>
      <c r="W309" s="662"/>
      <c r="X309" s="662"/>
      <c r="Y309" s="662"/>
      <c r="Z309" s="662"/>
    </row>
    <row r="310" spans="2:26" ht="15.65" customHeight="1" x14ac:dyDescent="0.35">
      <c r="B310" s="660">
        <v>298</v>
      </c>
      <c r="C310" s="658"/>
      <c r="D310" s="657"/>
      <c r="E310" s="662"/>
      <c r="F310" s="662"/>
      <c r="G310" s="662"/>
      <c r="H310" s="662"/>
      <c r="I310" s="662"/>
      <c r="J310" s="662"/>
      <c r="K310" s="662"/>
      <c r="L310" s="662"/>
      <c r="M310" s="662"/>
      <c r="N310" s="662"/>
      <c r="O310" s="662"/>
      <c r="P310" s="662"/>
      <c r="Q310" s="662"/>
      <c r="R310" s="662"/>
      <c r="S310" s="662"/>
      <c r="T310" s="662"/>
      <c r="U310" s="662"/>
      <c r="V310" s="662"/>
      <c r="W310" s="662"/>
      <c r="X310" s="662"/>
      <c r="Y310" s="662"/>
      <c r="Z310" s="662"/>
    </row>
    <row r="311" spans="2:26" ht="15.65" customHeight="1" x14ac:dyDescent="0.35">
      <c r="B311" s="660">
        <v>299</v>
      </c>
      <c r="C311" s="658"/>
      <c r="D311" s="657"/>
      <c r="E311" s="662"/>
      <c r="F311" s="662"/>
      <c r="G311" s="662"/>
      <c r="H311" s="662"/>
      <c r="I311" s="662"/>
      <c r="J311" s="662"/>
      <c r="K311" s="662"/>
      <c r="L311" s="662"/>
      <c r="M311" s="662"/>
      <c r="N311" s="662"/>
      <c r="O311" s="662"/>
      <c r="P311" s="662"/>
      <c r="Q311" s="662"/>
      <c r="R311" s="662"/>
      <c r="S311" s="662"/>
      <c r="T311" s="662"/>
      <c r="U311" s="662"/>
      <c r="V311" s="662"/>
      <c r="W311" s="662"/>
      <c r="X311" s="662"/>
      <c r="Y311" s="662"/>
      <c r="Z311" s="662"/>
    </row>
    <row r="312" spans="2:26" ht="15.65" customHeight="1" x14ac:dyDescent="0.35">
      <c r="B312" s="660">
        <v>300</v>
      </c>
      <c r="C312" s="658"/>
      <c r="D312" s="657"/>
      <c r="E312" s="662"/>
      <c r="F312" s="662"/>
      <c r="G312" s="662"/>
      <c r="H312" s="662"/>
      <c r="I312" s="662"/>
      <c r="J312" s="662"/>
      <c r="K312" s="662"/>
      <c r="L312" s="662"/>
      <c r="M312" s="662"/>
      <c r="N312" s="662"/>
      <c r="O312" s="662"/>
      <c r="P312" s="662"/>
      <c r="Q312" s="662"/>
      <c r="R312" s="662"/>
      <c r="S312" s="662"/>
      <c r="T312" s="662"/>
      <c r="U312" s="662"/>
      <c r="V312" s="662"/>
      <c r="W312" s="662"/>
      <c r="X312" s="662"/>
      <c r="Y312" s="662"/>
      <c r="Z312" s="662"/>
    </row>
    <row r="313" spans="2:26" ht="15.65" customHeight="1" x14ac:dyDescent="0.35">
      <c r="B313" s="660">
        <v>301</v>
      </c>
      <c r="C313" s="658"/>
      <c r="D313" s="657"/>
      <c r="E313" s="662"/>
      <c r="F313" s="662"/>
      <c r="G313" s="662"/>
      <c r="H313" s="662"/>
      <c r="I313" s="662"/>
      <c r="J313" s="662"/>
      <c r="K313" s="662"/>
      <c r="L313" s="662"/>
      <c r="M313" s="662"/>
      <c r="N313" s="662"/>
      <c r="O313" s="662"/>
      <c r="P313" s="662"/>
      <c r="Q313" s="662"/>
      <c r="R313" s="662"/>
      <c r="S313" s="662"/>
      <c r="T313" s="662"/>
      <c r="U313" s="662"/>
      <c r="V313" s="662"/>
      <c r="W313" s="662"/>
      <c r="X313" s="662"/>
      <c r="Y313" s="662"/>
      <c r="Z313" s="662"/>
    </row>
    <row r="314" spans="2:26" ht="15.65" customHeight="1" x14ac:dyDescent="0.35">
      <c r="B314" s="660">
        <v>302</v>
      </c>
      <c r="C314" s="658"/>
      <c r="D314" s="657"/>
      <c r="E314" s="662"/>
      <c r="F314" s="662"/>
      <c r="G314" s="662"/>
      <c r="H314" s="662"/>
      <c r="I314" s="662"/>
      <c r="J314" s="662"/>
      <c r="K314" s="662"/>
      <c r="L314" s="662"/>
      <c r="M314" s="662"/>
      <c r="N314" s="662"/>
      <c r="O314" s="662"/>
      <c r="P314" s="662"/>
      <c r="Q314" s="662"/>
      <c r="R314" s="662"/>
      <c r="S314" s="662"/>
      <c r="T314" s="662"/>
      <c r="U314" s="662"/>
      <c r="V314" s="662"/>
      <c r="W314" s="662"/>
      <c r="X314" s="662"/>
      <c r="Y314" s="662"/>
      <c r="Z314" s="662"/>
    </row>
    <row r="315" spans="2:26" ht="15.65" customHeight="1" x14ac:dyDescent="0.35">
      <c r="B315" s="660">
        <v>303</v>
      </c>
      <c r="C315" s="658"/>
      <c r="D315" s="657"/>
      <c r="E315" s="662"/>
      <c r="F315" s="662"/>
      <c r="G315" s="662"/>
      <c r="H315" s="662"/>
      <c r="I315" s="662"/>
      <c r="J315" s="662"/>
      <c r="K315" s="662"/>
      <c r="L315" s="662"/>
      <c r="M315" s="662"/>
      <c r="N315" s="662"/>
      <c r="O315" s="662"/>
      <c r="P315" s="662"/>
      <c r="Q315" s="662"/>
      <c r="R315" s="662"/>
      <c r="S315" s="662"/>
      <c r="T315" s="662"/>
      <c r="U315" s="662"/>
      <c r="V315" s="662"/>
      <c r="W315" s="662"/>
      <c r="X315" s="662"/>
      <c r="Y315" s="662"/>
      <c r="Z315" s="662"/>
    </row>
    <row r="316" spans="2:26" ht="15.65" customHeight="1" x14ac:dyDescent="0.35">
      <c r="B316" s="660">
        <v>304</v>
      </c>
      <c r="C316" s="658"/>
      <c r="D316" s="657"/>
      <c r="E316" s="662"/>
      <c r="F316" s="662"/>
      <c r="G316" s="662"/>
      <c r="H316" s="662"/>
      <c r="I316" s="662"/>
      <c r="J316" s="662"/>
      <c r="K316" s="662"/>
      <c r="L316" s="662"/>
      <c r="M316" s="662"/>
      <c r="N316" s="662"/>
      <c r="O316" s="662"/>
      <c r="P316" s="662"/>
      <c r="Q316" s="662"/>
      <c r="R316" s="662"/>
      <c r="S316" s="662"/>
      <c r="T316" s="662"/>
      <c r="U316" s="662"/>
      <c r="V316" s="662"/>
      <c r="W316" s="662"/>
      <c r="X316" s="662"/>
      <c r="Y316" s="662"/>
      <c r="Z316" s="662"/>
    </row>
    <row r="317" spans="2:26" ht="15.65" customHeight="1" x14ac:dyDescent="0.35">
      <c r="B317" s="660">
        <v>305</v>
      </c>
      <c r="C317" s="658"/>
      <c r="D317" s="657"/>
      <c r="E317" s="662"/>
      <c r="F317" s="662"/>
      <c r="G317" s="662"/>
      <c r="H317" s="662"/>
      <c r="I317" s="662"/>
      <c r="J317" s="662"/>
      <c r="K317" s="662"/>
      <c r="L317" s="662"/>
      <c r="M317" s="662"/>
      <c r="N317" s="662"/>
      <c r="O317" s="662"/>
      <c r="P317" s="662"/>
      <c r="Q317" s="662"/>
      <c r="R317" s="662"/>
      <c r="S317" s="662"/>
      <c r="T317" s="662"/>
      <c r="U317" s="662"/>
      <c r="V317" s="662"/>
      <c r="W317" s="662"/>
      <c r="X317" s="662"/>
      <c r="Y317" s="662"/>
      <c r="Z317" s="662"/>
    </row>
    <row r="318" spans="2:26" ht="15.65" customHeight="1" x14ac:dyDescent="0.35">
      <c r="B318" s="660">
        <v>306</v>
      </c>
      <c r="C318" s="658"/>
      <c r="D318" s="657"/>
      <c r="E318" s="662"/>
      <c r="F318" s="662"/>
      <c r="G318" s="662"/>
      <c r="H318" s="662"/>
      <c r="I318" s="662"/>
      <c r="J318" s="662"/>
      <c r="K318" s="662"/>
      <c r="L318" s="662"/>
      <c r="M318" s="662"/>
      <c r="N318" s="662"/>
      <c r="O318" s="662"/>
      <c r="P318" s="662"/>
      <c r="Q318" s="662"/>
      <c r="R318" s="662"/>
      <c r="S318" s="662"/>
      <c r="T318" s="662"/>
      <c r="U318" s="662"/>
      <c r="V318" s="662"/>
      <c r="W318" s="662"/>
      <c r="X318" s="662"/>
      <c r="Y318" s="662"/>
      <c r="Z318" s="662"/>
    </row>
    <row r="319" spans="2:26" ht="15.65" customHeight="1" x14ac:dyDescent="0.35">
      <c r="B319" s="660">
        <v>307</v>
      </c>
      <c r="C319" s="658"/>
      <c r="D319" s="657"/>
      <c r="E319" s="662"/>
      <c r="F319" s="662"/>
      <c r="G319" s="662"/>
      <c r="H319" s="662"/>
      <c r="I319" s="662"/>
      <c r="J319" s="662"/>
      <c r="K319" s="662"/>
      <c r="L319" s="662"/>
      <c r="M319" s="662"/>
      <c r="N319" s="662"/>
      <c r="O319" s="662"/>
      <c r="P319" s="662"/>
      <c r="Q319" s="662"/>
      <c r="R319" s="662"/>
      <c r="S319" s="662"/>
      <c r="T319" s="662"/>
      <c r="U319" s="662"/>
      <c r="V319" s="662"/>
      <c r="W319" s="662"/>
      <c r="X319" s="662"/>
      <c r="Y319" s="662"/>
      <c r="Z319" s="662"/>
    </row>
    <row r="320" spans="2:26" ht="15.65" customHeight="1" x14ac:dyDescent="0.35">
      <c r="B320" s="660">
        <v>308</v>
      </c>
      <c r="C320" s="658"/>
      <c r="D320" s="657"/>
      <c r="E320" s="662"/>
      <c r="F320" s="662"/>
      <c r="G320" s="662"/>
      <c r="H320" s="662"/>
      <c r="I320" s="662"/>
      <c r="J320" s="662"/>
      <c r="K320" s="662"/>
      <c r="L320" s="662"/>
      <c r="M320" s="662"/>
      <c r="N320" s="662"/>
      <c r="O320" s="662"/>
      <c r="P320" s="662"/>
      <c r="Q320" s="662"/>
      <c r="R320" s="662"/>
      <c r="S320" s="662"/>
      <c r="T320" s="662"/>
      <c r="U320" s="662"/>
      <c r="V320" s="662"/>
      <c r="W320" s="662"/>
      <c r="X320" s="662"/>
      <c r="Y320" s="662"/>
      <c r="Z320" s="662"/>
    </row>
    <row r="321" spans="2:26" ht="15.65" customHeight="1" x14ac:dyDescent="0.35">
      <c r="B321" s="660">
        <v>309</v>
      </c>
      <c r="C321" s="658"/>
      <c r="D321" s="657"/>
      <c r="E321" s="662"/>
      <c r="F321" s="662"/>
      <c r="G321" s="662"/>
      <c r="H321" s="662"/>
      <c r="I321" s="662"/>
      <c r="J321" s="662"/>
      <c r="K321" s="662"/>
      <c r="L321" s="662"/>
      <c r="M321" s="662"/>
      <c r="N321" s="662"/>
      <c r="O321" s="662"/>
      <c r="P321" s="662"/>
      <c r="Q321" s="662"/>
      <c r="R321" s="662"/>
      <c r="S321" s="662"/>
      <c r="T321" s="662"/>
      <c r="U321" s="662"/>
      <c r="V321" s="662"/>
      <c r="W321" s="662"/>
      <c r="X321" s="662"/>
      <c r="Y321" s="662"/>
      <c r="Z321" s="662"/>
    </row>
    <row r="322" spans="2:26" ht="15.65" customHeight="1" x14ac:dyDescent="0.35">
      <c r="B322" s="660">
        <v>310</v>
      </c>
      <c r="C322" s="658"/>
      <c r="D322" s="657"/>
      <c r="E322" s="662"/>
      <c r="F322" s="662"/>
      <c r="G322" s="662"/>
      <c r="H322" s="662"/>
      <c r="I322" s="662"/>
      <c r="J322" s="662"/>
      <c r="K322" s="662"/>
      <c r="L322" s="662"/>
      <c r="M322" s="662"/>
      <c r="N322" s="662"/>
      <c r="O322" s="662"/>
      <c r="P322" s="662"/>
      <c r="Q322" s="662"/>
      <c r="R322" s="662"/>
      <c r="S322" s="662"/>
      <c r="T322" s="662"/>
      <c r="U322" s="662"/>
      <c r="V322" s="662"/>
      <c r="W322" s="662"/>
      <c r="X322" s="662"/>
      <c r="Y322" s="662"/>
      <c r="Z322" s="662"/>
    </row>
    <row r="323" spans="2:26" ht="15.65" customHeight="1" x14ac:dyDescent="0.35">
      <c r="B323" s="660">
        <v>311</v>
      </c>
      <c r="C323" s="658"/>
      <c r="D323" s="657"/>
      <c r="E323" s="662"/>
      <c r="F323" s="662"/>
      <c r="G323" s="662"/>
      <c r="H323" s="662"/>
      <c r="I323" s="662"/>
      <c r="J323" s="662"/>
      <c r="K323" s="662"/>
      <c r="L323" s="662"/>
      <c r="M323" s="662"/>
      <c r="N323" s="662"/>
      <c r="O323" s="662"/>
      <c r="P323" s="662"/>
      <c r="Q323" s="662"/>
      <c r="R323" s="662"/>
      <c r="S323" s="662"/>
      <c r="T323" s="662"/>
      <c r="U323" s="662"/>
      <c r="V323" s="662"/>
      <c r="W323" s="662"/>
      <c r="X323" s="662"/>
      <c r="Y323" s="662"/>
      <c r="Z323" s="662"/>
    </row>
    <row r="324" spans="2:26" ht="15.65" customHeight="1" x14ac:dyDescent="0.35">
      <c r="B324" s="660">
        <v>312</v>
      </c>
      <c r="C324" s="658"/>
      <c r="D324" s="657"/>
      <c r="E324" s="662"/>
      <c r="F324" s="662"/>
      <c r="G324" s="662"/>
      <c r="H324" s="662"/>
      <c r="I324" s="662"/>
      <c r="J324" s="662"/>
      <c r="K324" s="662"/>
      <c r="L324" s="662"/>
      <c r="M324" s="662"/>
      <c r="N324" s="662"/>
      <c r="O324" s="662"/>
      <c r="P324" s="662"/>
      <c r="Q324" s="662"/>
      <c r="R324" s="662"/>
      <c r="S324" s="662"/>
      <c r="T324" s="662"/>
      <c r="U324" s="662"/>
      <c r="V324" s="662"/>
      <c r="W324" s="662"/>
      <c r="X324" s="662"/>
      <c r="Y324" s="662"/>
      <c r="Z324" s="662"/>
    </row>
    <row r="325" spans="2:26" ht="15.65" customHeight="1" x14ac:dyDescent="0.35">
      <c r="B325" s="660">
        <v>313</v>
      </c>
      <c r="C325" s="658"/>
      <c r="D325" s="657"/>
      <c r="E325" s="662"/>
      <c r="F325" s="662"/>
      <c r="G325" s="662"/>
      <c r="H325" s="662"/>
      <c r="I325" s="662"/>
      <c r="J325" s="662"/>
      <c r="K325" s="662"/>
      <c r="L325" s="662"/>
      <c r="M325" s="662"/>
      <c r="N325" s="662"/>
      <c r="O325" s="662"/>
      <c r="P325" s="662"/>
      <c r="Q325" s="662"/>
      <c r="R325" s="662"/>
      <c r="S325" s="662"/>
      <c r="T325" s="662"/>
      <c r="U325" s="662"/>
      <c r="V325" s="662"/>
      <c r="W325" s="662"/>
      <c r="X325" s="662"/>
      <c r="Y325" s="662"/>
      <c r="Z325" s="662"/>
    </row>
    <row r="326" spans="2:26" ht="15.65" customHeight="1" x14ac:dyDescent="0.35">
      <c r="B326" s="660">
        <v>314</v>
      </c>
      <c r="C326" s="658"/>
      <c r="D326" s="657"/>
      <c r="E326" s="662"/>
      <c r="F326" s="662"/>
      <c r="G326" s="662"/>
      <c r="H326" s="662"/>
      <c r="I326" s="662"/>
      <c r="J326" s="662"/>
      <c r="K326" s="662"/>
      <c r="L326" s="662"/>
      <c r="M326" s="662"/>
      <c r="N326" s="662"/>
      <c r="O326" s="662"/>
      <c r="P326" s="662"/>
      <c r="Q326" s="662"/>
      <c r="R326" s="662"/>
      <c r="S326" s="662"/>
      <c r="T326" s="662"/>
      <c r="U326" s="662"/>
      <c r="V326" s="662"/>
      <c r="W326" s="662"/>
      <c r="X326" s="662"/>
      <c r="Y326" s="662"/>
      <c r="Z326" s="662"/>
    </row>
    <row r="327" spans="2:26" ht="15.65" customHeight="1" x14ac:dyDescent="0.35">
      <c r="B327" s="660">
        <v>315</v>
      </c>
      <c r="C327" s="658"/>
      <c r="D327" s="657"/>
      <c r="E327" s="662"/>
      <c r="F327" s="662"/>
      <c r="G327" s="662"/>
      <c r="H327" s="662"/>
      <c r="I327" s="662"/>
      <c r="J327" s="662"/>
      <c r="K327" s="662"/>
      <c r="L327" s="662"/>
      <c r="M327" s="662"/>
      <c r="N327" s="662"/>
      <c r="O327" s="662"/>
      <c r="P327" s="662"/>
      <c r="Q327" s="662"/>
      <c r="R327" s="662"/>
      <c r="S327" s="662"/>
      <c r="T327" s="662"/>
      <c r="U327" s="662"/>
      <c r="V327" s="662"/>
      <c r="W327" s="662"/>
      <c r="X327" s="662"/>
      <c r="Y327" s="662"/>
      <c r="Z327" s="662"/>
    </row>
    <row r="328" spans="2:26" ht="15.65" customHeight="1" x14ac:dyDescent="0.35">
      <c r="B328" s="660">
        <v>316</v>
      </c>
      <c r="C328" s="658"/>
      <c r="D328" s="657"/>
      <c r="E328" s="662"/>
      <c r="F328" s="662"/>
      <c r="G328" s="662"/>
      <c r="H328" s="662"/>
      <c r="I328" s="662"/>
      <c r="J328" s="662"/>
      <c r="K328" s="662"/>
      <c r="L328" s="662"/>
      <c r="M328" s="662"/>
      <c r="N328" s="662"/>
      <c r="O328" s="662"/>
      <c r="P328" s="662"/>
      <c r="Q328" s="662"/>
      <c r="R328" s="662"/>
      <c r="S328" s="662"/>
      <c r="T328" s="662"/>
      <c r="U328" s="662"/>
      <c r="V328" s="662"/>
      <c r="W328" s="662"/>
      <c r="X328" s="662"/>
      <c r="Y328" s="662"/>
      <c r="Z328" s="662"/>
    </row>
    <row r="329" spans="2:26" ht="15.65" customHeight="1" x14ac:dyDescent="0.35">
      <c r="B329" s="660">
        <v>317</v>
      </c>
      <c r="C329" s="658"/>
      <c r="D329" s="657"/>
      <c r="E329" s="662"/>
      <c r="F329" s="662"/>
      <c r="G329" s="662"/>
      <c r="H329" s="662"/>
      <c r="I329" s="662"/>
      <c r="J329" s="662"/>
      <c r="K329" s="662"/>
      <c r="L329" s="662"/>
      <c r="M329" s="662"/>
      <c r="N329" s="662"/>
      <c r="O329" s="662"/>
      <c r="P329" s="662"/>
      <c r="Q329" s="662"/>
      <c r="R329" s="662"/>
      <c r="S329" s="662"/>
      <c r="T329" s="662"/>
      <c r="U329" s="662"/>
      <c r="V329" s="662"/>
      <c r="W329" s="662"/>
      <c r="X329" s="662"/>
      <c r="Y329" s="662"/>
      <c r="Z329" s="662"/>
    </row>
    <row r="330" spans="2:26" ht="15.65" customHeight="1" x14ac:dyDescent="0.35">
      <c r="B330" s="660">
        <v>318</v>
      </c>
      <c r="C330" s="658"/>
      <c r="D330" s="657"/>
      <c r="E330" s="662"/>
      <c r="F330" s="662"/>
      <c r="G330" s="662"/>
      <c r="H330" s="662"/>
      <c r="I330" s="662"/>
      <c r="J330" s="662"/>
      <c r="K330" s="662"/>
      <c r="L330" s="662"/>
      <c r="M330" s="662"/>
      <c r="N330" s="662"/>
      <c r="O330" s="662"/>
      <c r="P330" s="662"/>
      <c r="Q330" s="662"/>
      <c r="R330" s="662"/>
      <c r="S330" s="662"/>
      <c r="T330" s="662"/>
      <c r="U330" s="662"/>
      <c r="V330" s="662"/>
      <c r="W330" s="662"/>
      <c r="X330" s="662"/>
      <c r="Y330" s="662"/>
      <c r="Z330" s="662"/>
    </row>
    <row r="331" spans="2:26" ht="15.65" customHeight="1" x14ac:dyDescent="0.35">
      <c r="B331" s="660">
        <v>319</v>
      </c>
      <c r="C331" s="658"/>
      <c r="D331" s="657"/>
      <c r="E331" s="662"/>
      <c r="F331" s="662"/>
      <c r="G331" s="662"/>
      <c r="H331" s="662"/>
      <c r="I331" s="662"/>
      <c r="J331" s="662"/>
      <c r="K331" s="662"/>
      <c r="L331" s="662"/>
      <c r="M331" s="662"/>
      <c r="N331" s="662"/>
      <c r="O331" s="662"/>
      <c r="P331" s="662"/>
      <c r="Q331" s="662"/>
      <c r="R331" s="662"/>
      <c r="S331" s="662"/>
      <c r="T331" s="662"/>
      <c r="U331" s="662"/>
      <c r="V331" s="662"/>
      <c r="W331" s="662"/>
      <c r="X331" s="662"/>
      <c r="Y331" s="662"/>
      <c r="Z331" s="662"/>
    </row>
    <row r="332" spans="2:26" ht="15.65" customHeight="1" x14ac:dyDescent="0.35">
      <c r="B332" s="660">
        <v>320</v>
      </c>
      <c r="C332" s="658"/>
      <c r="D332" s="657"/>
      <c r="E332" s="662"/>
      <c r="F332" s="662"/>
      <c r="G332" s="662"/>
      <c r="H332" s="662"/>
      <c r="I332" s="662"/>
      <c r="J332" s="662"/>
      <c r="K332" s="662"/>
      <c r="L332" s="662"/>
      <c r="M332" s="662"/>
      <c r="N332" s="662"/>
      <c r="O332" s="662"/>
      <c r="P332" s="662"/>
      <c r="Q332" s="662"/>
      <c r="R332" s="662"/>
      <c r="S332" s="662"/>
      <c r="T332" s="662"/>
      <c r="U332" s="662"/>
      <c r="V332" s="662"/>
      <c r="W332" s="662"/>
      <c r="X332" s="662"/>
      <c r="Y332" s="662"/>
      <c r="Z332" s="662"/>
    </row>
    <row r="333" spans="2:26" ht="15.65" customHeight="1" x14ac:dyDescent="0.35">
      <c r="B333" s="660">
        <v>321</v>
      </c>
      <c r="C333" s="658"/>
      <c r="D333" s="657"/>
      <c r="E333" s="662"/>
      <c r="F333" s="662"/>
      <c r="G333" s="662"/>
      <c r="H333" s="662"/>
      <c r="I333" s="662"/>
      <c r="J333" s="662"/>
      <c r="K333" s="662"/>
      <c r="L333" s="662"/>
      <c r="M333" s="662"/>
      <c r="N333" s="662"/>
      <c r="O333" s="662"/>
      <c r="P333" s="662"/>
      <c r="Q333" s="662"/>
      <c r="R333" s="662"/>
      <c r="S333" s="662"/>
      <c r="T333" s="662"/>
      <c r="U333" s="662"/>
      <c r="V333" s="662"/>
      <c r="W333" s="662"/>
      <c r="X333" s="662"/>
      <c r="Y333" s="662"/>
      <c r="Z333" s="662"/>
    </row>
    <row r="334" spans="2:26" ht="15.65" customHeight="1" x14ac:dyDescent="0.35">
      <c r="B334" s="660">
        <v>322</v>
      </c>
      <c r="C334" s="658"/>
      <c r="D334" s="657"/>
      <c r="E334" s="662"/>
      <c r="F334" s="662"/>
      <c r="G334" s="662"/>
      <c r="H334" s="662"/>
      <c r="I334" s="662"/>
      <c r="J334" s="662"/>
      <c r="K334" s="662"/>
      <c r="L334" s="662"/>
      <c r="M334" s="662"/>
      <c r="N334" s="662"/>
      <c r="O334" s="662"/>
      <c r="P334" s="662"/>
      <c r="Q334" s="662"/>
      <c r="R334" s="662"/>
      <c r="S334" s="662"/>
      <c r="T334" s="662"/>
      <c r="U334" s="662"/>
      <c r="V334" s="662"/>
      <c r="W334" s="662"/>
      <c r="X334" s="662"/>
      <c r="Y334" s="662"/>
      <c r="Z334" s="662"/>
    </row>
    <row r="335" spans="2:26" ht="15.65" customHeight="1" x14ac:dyDescent="0.35">
      <c r="B335" s="660">
        <v>323</v>
      </c>
      <c r="C335" s="658"/>
      <c r="D335" s="657"/>
      <c r="E335" s="662"/>
      <c r="F335" s="662"/>
      <c r="G335" s="662"/>
      <c r="H335" s="662"/>
      <c r="I335" s="662"/>
      <c r="J335" s="662"/>
      <c r="K335" s="662"/>
      <c r="L335" s="662"/>
      <c r="M335" s="662"/>
      <c r="N335" s="662"/>
      <c r="O335" s="662"/>
      <c r="P335" s="662"/>
      <c r="Q335" s="662"/>
      <c r="R335" s="662"/>
      <c r="S335" s="662"/>
      <c r="T335" s="662"/>
      <c r="U335" s="662"/>
      <c r="V335" s="662"/>
      <c r="W335" s="662"/>
      <c r="X335" s="662"/>
      <c r="Y335" s="662"/>
      <c r="Z335" s="662"/>
    </row>
    <row r="336" spans="2:26" ht="15.65" customHeight="1" x14ac:dyDescent="0.35">
      <c r="B336" s="660">
        <v>324</v>
      </c>
      <c r="C336" s="658"/>
      <c r="D336" s="657"/>
      <c r="E336" s="662"/>
      <c r="F336" s="662"/>
      <c r="G336" s="662"/>
      <c r="H336" s="662"/>
      <c r="I336" s="662"/>
      <c r="J336" s="662"/>
      <c r="K336" s="662"/>
      <c r="L336" s="662"/>
      <c r="M336" s="662"/>
      <c r="N336" s="662"/>
      <c r="O336" s="662"/>
      <c r="P336" s="662"/>
      <c r="Q336" s="662"/>
      <c r="R336" s="662"/>
      <c r="S336" s="662"/>
      <c r="T336" s="662"/>
      <c r="U336" s="662"/>
      <c r="V336" s="662"/>
      <c r="W336" s="662"/>
      <c r="X336" s="662"/>
      <c r="Y336" s="662"/>
      <c r="Z336" s="662"/>
    </row>
    <row r="337" spans="2:26" ht="15.65" customHeight="1" x14ac:dyDescent="0.35">
      <c r="B337" s="660">
        <v>325</v>
      </c>
      <c r="C337" s="658"/>
      <c r="D337" s="657"/>
      <c r="E337" s="662"/>
      <c r="F337" s="662"/>
      <c r="G337" s="662"/>
      <c r="H337" s="662"/>
      <c r="I337" s="662"/>
      <c r="J337" s="662"/>
      <c r="K337" s="662"/>
      <c r="L337" s="662"/>
      <c r="M337" s="662"/>
      <c r="N337" s="662"/>
      <c r="O337" s="662"/>
      <c r="P337" s="662"/>
      <c r="Q337" s="662"/>
      <c r="R337" s="662"/>
      <c r="S337" s="662"/>
      <c r="T337" s="662"/>
      <c r="U337" s="662"/>
      <c r="V337" s="662"/>
      <c r="W337" s="662"/>
      <c r="X337" s="662"/>
      <c r="Y337" s="662"/>
      <c r="Z337" s="662"/>
    </row>
    <row r="338" spans="2:26" ht="15.65" customHeight="1" x14ac:dyDescent="0.35">
      <c r="B338" s="660">
        <v>326</v>
      </c>
      <c r="C338" s="658"/>
      <c r="D338" s="657"/>
      <c r="E338" s="662"/>
      <c r="F338" s="662"/>
      <c r="G338" s="662"/>
      <c r="H338" s="662"/>
      <c r="I338" s="662"/>
      <c r="J338" s="662"/>
      <c r="K338" s="662"/>
      <c r="L338" s="662"/>
      <c r="M338" s="662"/>
      <c r="N338" s="662"/>
      <c r="O338" s="662"/>
      <c r="P338" s="662"/>
      <c r="Q338" s="662"/>
      <c r="R338" s="662"/>
      <c r="S338" s="662"/>
      <c r="T338" s="662"/>
      <c r="U338" s="662"/>
      <c r="V338" s="662"/>
      <c r="W338" s="662"/>
      <c r="X338" s="662"/>
      <c r="Y338" s="662"/>
      <c r="Z338" s="662"/>
    </row>
    <row r="339" spans="2:26" ht="15.65" customHeight="1" x14ac:dyDescent="0.35">
      <c r="B339" s="660">
        <v>327</v>
      </c>
      <c r="C339" s="658"/>
      <c r="D339" s="657"/>
      <c r="E339" s="662"/>
      <c r="F339" s="662"/>
      <c r="G339" s="662"/>
      <c r="H339" s="662"/>
      <c r="I339" s="662"/>
      <c r="J339" s="662"/>
      <c r="K339" s="662"/>
      <c r="L339" s="662"/>
      <c r="M339" s="662"/>
      <c r="N339" s="662"/>
      <c r="O339" s="662"/>
      <c r="P339" s="662"/>
      <c r="Q339" s="662"/>
      <c r="R339" s="662"/>
      <c r="S339" s="662"/>
      <c r="T339" s="662"/>
      <c r="U339" s="662"/>
      <c r="V339" s="662"/>
      <c r="W339" s="662"/>
      <c r="X339" s="662"/>
      <c r="Y339" s="662"/>
      <c r="Z339" s="662"/>
    </row>
    <row r="340" spans="2:26" ht="15.65" customHeight="1" x14ac:dyDescent="0.35">
      <c r="B340" s="660">
        <v>328</v>
      </c>
      <c r="C340" s="658"/>
      <c r="D340" s="657"/>
      <c r="E340" s="662"/>
      <c r="F340" s="662"/>
      <c r="G340" s="662"/>
      <c r="H340" s="662"/>
      <c r="I340" s="662"/>
      <c r="J340" s="662"/>
      <c r="K340" s="662"/>
      <c r="L340" s="662"/>
      <c r="M340" s="662"/>
      <c r="N340" s="662"/>
      <c r="O340" s="662"/>
      <c r="P340" s="662"/>
      <c r="Q340" s="662"/>
      <c r="R340" s="662"/>
      <c r="S340" s="662"/>
      <c r="T340" s="662"/>
      <c r="U340" s="662"/>
      <c r="V340" s="662"/>
      <c r="W340" s="662"/>
      <c r="X340" s="662"/>
      <c r="Y340" s="662"/>
      <c r="Z340" s="662"/>
    </row>
    <row r="341" spans="2:26" ht="15.65" customHeight="1" x14ac:dyDescent="0.35">
      <c r="B341" s="660">
        <v>329</v>
      </c>
      <c r="C341" s="658"/>
      <c r="D341" s="657"/>
      <c r="E341" s="662"/>
      <c r="F341" s="662"/>
      <c r="G341" s="662"/>
      <c r="H341" s="662"/>
      <c r="I341" s="662"/>
      <c r="J341" s="662"/>
      <c r="K341" s="662"/>
      <c r="L341" s="662"/>
      <c r="M341" s="662"/>
      <c r="N341" s="662"/>
      <c r="O341" s="662"/>
      <c r="P341" s="662"/>
      <c r="Q341" s="662"/>
      <c r="R341" s="662"/>
      <c r="S341" s="662"/>
      <c r="T341" s="662"/>
      <c r="U341" s="662"/>
      <c r="V341" s="662"/>
      <c r="W341" s="662"/>
      <c r="X341" s="662"/>
      <c r="Y341" s="662"/>
      <c r="Z341" s="662"/>
    </row>
    <row r="342" spans="2:26" ht="15.65" customHeight="1" x14ac:dyDescent="0.35">
      <c r="B342" s="660">
        <v>330</v>
      </c>
      <c r="C342" s="658"/>
      <c r="D342" s="657"/>
      <c r="E342" s="662"/>
      <c r="F342" s="662"/>
      <c r="G342" s="662"/>
      <c r="H342" s="662"/>
      <c r="I342" s="662"/>
      <c r="J342" s="662"/>
      <c r="K342" s="662"/>
      <c r="L342" s="662"/>
      <c r="M342" s="662"/>
      <c r="N342" s="662"/>
      <c r="O342" s="662"/>
      <c r="P342" s="662"/>
      <c r="Q342" s="662"/>
      <c r="R342" s="662"/>
      <c r="S342" s="662"/>
      <c r="T342" s="662"/>
      <c r="U342" s="662"/>
      <c r="V342" s="662"/>
      <c r="W342" s="662"/>
      <c r="X342" s="662"/>
      <c r="Y342" s="662"/>
      <c r="Z342" s="662"/>
    </row>
    <row r="343" spans="2:26" ht="15.65" customHeight="1" x14ac:dyDescent="0.35">
      <c r="B343" s="660">
        <v>331</v>
      </c>
      <c r="C343" s="658"/>
      <c r="D343" s="657"/>
      <c r="E343" s="662"/>
      <c r="F343" s="662"/>
      <c r="G343" s="662"/>
      <c r="H343" s="662"/>
      <c r="I343" s="662"/>
      <c r="J343" s="662"/>
      <c r="K343" s="662"/>
      <c r="L343" s="662"/>
      <c r="M343" s="662"/>
      <c r="N343" s="662"/>
      <c r="O343" s="662"/>
      <c r="P343" s="662"/>
      <c r="Q343" s="662"/>
      <c r="R343" s="662"/>
      <c r="S343" s="662"/>
      <c r="T343" s="662"/>
      <c r="U343" s="662"/>
      <c r="V343" s="662"/>
      <c r="W343" s="662"/>
      <c r="X343" s="662"/>
      <c r="Y343" s="662"/>
      <c r="Z343" s="662"/>
    </row>
    <row r="344" spans="2:26" ht="15.65" customHeight="1" x14ac:dyDescent="0.35">
      <c r="B344" s="660">
        <v>332</v>
      </c>
      <c r="C344" s="658"/>
      <c r="D344" s="657"/>
      <c r="E344" s="662"/>
      <c r="F344" s="662"/>
      <c r="G344" s="662"/>
      <c r="H344" s="662"/>
      <c r="I344" s="662"/>
      <c r="J344" s="662"/>
      <c r="K344" s="662"/>
      <c r="L344" s="662"/>
      <c r="M344" s="662"/>
      <c r="N344" s="662"/>
      <c r="O344" s="662"/>
      <c r="P344" s="662"/>
      <c r="Q344" s="662"/>
      <c r="R344" s="662"/>
      <c r="S344" s="662"/>
      <c r="T344" s="662"/>
      <c r="U344" s="662"/>
      <c r="V344" s="662"/>
      <c r="W344" s="662"/>
      <c r="X344" s="662"/>
      <c r="Y344" s="662"/>
      <c r="Z344" s="662"/>
    </row>
    <row r="345" spans="2:26" ht="15.65" customHeight="1" x14ac:dyDescent="0.35">
      <c r="B345" s="660">
        <v>333</v>
      </c>
      <c r="C345" s="658"/>
      <c r="D345" s="657"/>
      <c r="E345" s="662"/>
      <c r="F345" s="662"/>
      <c r="G345" s="662"/>
      <c r="H345" s="662"/>
      <c r="I345" s="662"/>
      <c r="J345" s="662"/>
      <c r="K345" s="662"/>
      <c r="L345" s="662"/>
      <c r="M345" s="662"/>
      <c r="N345" s="662"/>
      <c r="O345" s="662"/>
      <c r="P345" s="662"/>
      <c r="Q345" s="662"/>
      <c r="R345" s="662"/>
      <c r="S345" s="662"/>
      <c r="T345" s="662"/>
      <c r="U345" s="662"/>
      <c r="V345" s="662"/>
      <c r="W345" s="662"/>
      <c r="X345" s="662"/>
      <c r="Y345" s="662"/>
      <c r="Z345" s="662"/>
    </row>
    <row r="346" spans="2:26" ht="15.65" customHeight="1" x14ac:dyDescent="0.35">
      <c r="B346" s="660">
        <v>334</v>
      </c>
      <c r="C346" s="658"/>
      <c r="D346" s="657"/>
      <c r="E346" s="662"/>
      <c r="F346" s="662"/>
      <c r="G346" s="662"/>
      <c r="H346" s="662"/>
      <c r="I346" s="662"/>
      <c r="J346" s="662"/>
      <c r="K346" s="662"/>
      <c r="L346" s="662"/>
      <c r="M346" s="662"/>
      <c r="N346" s="662"/>
      <c r="O346" s="662"/>
      <c r="P346" s="662"/>
      <c r="Q346" s="662"/>
      <c r="R346" s="662"/>
      <c r="S346" s="662"/>
      <c r="T346" s="662"/>
      <c r="U346" s="662"/>
      <c r="V346" s="662"/>
      <c r="W346" s="662"/>
      <c r="X346" s="662"/>
      <c r="Y346" s="662"/>
      <c r="Z346" s="662"/>
    </row>
    <row r="347" spans="2:26" ht="15.65" customHeight="1" x14ac:dyDescent="0.35">
      <c r="B347" s="660">
        <v>335</v>
      </c>
      <c r="C347" s="658"/>
      <c r="D347" s="657"/>
      <c r="E347" s="662"/>
      <c r="F347" s="662"/>
      <c r="G347" s="662"/>
      <c r="H347" s="662"/>
      <c r="I347" s="662"/>
      <c r="J347" s="662"/>
      <c r="K347" s="662"/>
      <c r="L347" s="662"/>
      <c r="M347" s="662"/>
      <c r="N347" s="662"/>
      <c r="O347" s="662"/>
      <c r="P347" s="662"/>
      <c r="Q347" s="662"/>
      <c r="R347" s="662"/>
      <c r="S347" s="662"/>
      <c r="T347" s="662"/>
      <c r="U347" s="662"/>
      <c r="V347" s="662"/>
      <c r="W347" s="662"/>
      <c r="X347" s="662"/>
      <c r="Y347" s="662"/>
      <c r="Z347" s="662"/>
    </row>
    <row r="348" spans="2:26" ht="15.65" customHeight="1" x14ac:dyDescent="0.35">
      <c r="B348" s="660">
        <v>336</v>
      </c>
      <c r="C348" s="658"/>
      <c r="D348" s="657"/>
      <c r="E348" s="662"/>
      <c r="F348" s="662"/>
      <c r="G348" s="662"/>
      <c r="H348" s="662"/>
      <c r="I348" s="662"/>
      <c r="J348" s="662"/>
      <c r="K348" s="662"/>
      <c r="L348" s="662"/>
      <c r="M348" s="662"/>
      <c r="N348" s="662"/>
      <c r="O348" s="662"/>
      <c r="P348" s="662"/>
      <c r="Q348" s="662"/>
      <c r="R348" s="662"/>
      <c r="S348" s="662"/>
      <c r="T348" s="662"/>
      <c r="U348" s="662"/>
      <c r="V348" s="662"/>
      <c r="W348" s="662"/>
      <c r="X348" s="662"/>
      <c r="Y348" s="662"/>
      <c r="Z348" s="662"/>
    </row>
    <row r="349" spans="2:26" ht="15.65" customHeight="1" x14ac:dyDescent="0.35">
      <c r="B349" s="660">
        <v>337</v>
      </c>
      <c r="C349" s="658"/>
      <c r="D349" s="657"/>
      <c r="E349" s="662"/>
      <c r="F349" s="662"/>
      <c r="G349" s="662"/>
      <c r="H349" s="662"/>
      <c r="I349" s="662"/>
      <c r="J349" s="662"/>
      <c r="K349" s="662"/>
      <c r="L349" s="662"/>
      <c r="M349" s="662"/>
      <c r="N349" s="662"/>
      <c r="O349" s="662"/>
      <c r="P349" s="662"/>
      <c r="Q349" s="662"/>
      <c r="R349" s="662"/>
      <c r="S349" s="662"/>
      <c r="T349" s="662"/>
      <c r="U349" s="662"/>
      <c r="V349" s="662"/>
      <c r="W349" s="662"/>
      <c r="X349" s="662"/>
      <c r="Y349" s="662"/>
      <c r="Z349" s="662"/>
    </row>
    <row r="350" spans="2:26" ht="15.65" customHeight="1" x14ac:dyDescent="0.35">
      <c r="B350" s="660">
        <v>338</v>
      </c>
      <c r="C350" s="658"/>
      <c r="D350" s="657"/>
      <c r="E350" s="662"/>
      <c r="F350" s="662"/>
      <c r="G350" s="662"/>
      <c r="H350" s="662"/>
      <c r="I350" s="662"/>
      <c r="J350" s="662"/>
      <c r="K350" s="662"/>
      <c r="L350" s="662"/>
      <c r="M350" s="662"/>
      <c r="N350" s="662"/>
      <c r="O350" s="662"/>
      <c r="P350" s="662"/>
      <c r="Q350" s="662"/>
      <c r="R350" s="662"/>
      <c r="S350" s="662"/>
      <c r="T350" s="662"/>
      <c r="U350" s="662"/>
      <c r="V350" s="662"/>
      <c r="W350" s="662"/>
      <c r="X350" s="662"/>
      <c r="Y350" s="662"/>
      <c r="Z350" s="662"/>
    </row>
    <row r="351" spans="2:26" ht="15.65" customHeight="1" x14ac:dyDescent="0.35">
      <c r="B351" s="660">
        <v>339</v>
      </c>
      <c r="C351" s="658"/>
      <c r="D351" s="657"/>
      <c r="E351" s="662"/>
      <c r="F351" s="662"/>
      <c r="G351" s="662"/>
      <c r="H351" s="662"/>
      <c r="I351" s="662"/>
      <c r="J351" s="662"/>
      <c r="K351" s="662"/>
      <c r="L351" s="662"/>
      <c r="M351" s="662"/>
      <c r="N351" s="662"/>
      <c r="O351" s="662"/>
      <c r="P351" s="662"/>
      <c r="Q351" s="662"/>
      <c r="R351" s="662"/>
      <c r="S351" s="662"/>
      <c r="T351" s="662"/>
      <c r="U351" s="662"/>
      <c r="V351" s="662"/>
      <c r="W351" s="662"/>
      <c r="X351" s="662"/>
      <c r="Y351" s="662"/>
      <c r="Z351" s="662"/>
    </row>
    <row r="352" spans="2:26" ht="15.65" customHeight="1" x14ac:dyDescent="0.35">
      <c r="B352" s="660">
        <v>340</v>
      </c>
      <c r="C352" s="658"/>
      <c r="D352" s="657"/>
      <c r="E352" s="662"/>
      <c r="F352" s="662"/>
      <c r="G352" s="662"/>
      <c r="H352" s="662"/>
      <c r="I352" s="662"/>
      <c r="J352" s="662"/>
      <c r="K352" s="662"/>
      <c r="L352" s="662"/>
      <c r="M352" s="662"/>
      <c r="N352" s="662"/>
      <c r="O352" s="662"/>
      <c r="P352" s="662"/>
      <c r="Q352" s="662"/>
      <c r="R352" s="662"/>
      <c r="S352" s="662"/>
      <c r="T352" s="662"/>
      <c r="U352" s="662"/>
      <c r="V352" s="662"/>
      <c r="W352" s="662"/>
      <c r="X352" s="662"/>
      <c r="Y352" s="662"/>
      <c r="Z352" s="662"/>
    </row>
    <row r="353" spans="2:26" ht="15.65" customHeight="1" x14ac:dyDescent="0.35">
      <c r="B353" s="660">
        <v>341</v>
      </c>
      <c r="C353" s="658"/>
      <c r="D353" s="657"/>
      <c r="E353" s="662"/>
      <c r="F353" s="662"/>
      <c r="G353" s="662"/>
      <c r="H353" s="662"/>
      <c r="I353" s="662"/>
      <c r="J353" s="662"/>
      <c r="K353" s="662"/>
      <c r="L353" s="662"/>
      <c r="M353" s="662"/>
      <c r="N353" s="662"/>
      <c r="O353" s="662"/>
      <c r="P353" s="662"/>
      <c r="Q353" s="662"/>
      <c r="R353" s="662"/>
      <c r="S353" s="662"/>
      <c r="T353" s="662"/>
      <c r="U353" s="662"/>
      <c r="V353" s="662"/>
      <c r="W353" s="662"/>
      <c r="X353" s="662"/>
      <c r="Y353" s="662"/>
      <c r="Z353" s="662"/>
    </row>
    <row r="354" spans="2:26" ht="15.65" customHeight="1" x14ac:dyDescent="0.35">
      <c r="B354" s="660">
        <v>342</v>
      </c>
      <c r="C354" s="658"/>
      <c r="D354" s="657"/>
      <c r="E354" s="662"/>
      <c r="F354" s="662"/>
      <c r="G354" s="662"/>
      <c r="H354" s="662"/>
      <c r="I354" s="662"/>
      <c r="J354" s="662"/>
      <c r="K354" s="662"/>
      <c r="L354" s="662"/>
      <c r="M354" s="662"/>
      <c r="N354" s="662"/>
      <c r="O354" s="662"/>
      <c r="P354" s="662"/>
      <c r="Q354" s="662"/>
      <c r="R354" s="662"/>
      <c r="S354" s="662"/>
      <c r="T354" s="662"/>
      <c r="U354" s="662"/>
      <c r="V354" s="662"/>
      <c r="W354" s="662"/>
      <c r="X354" s="662"/>
      <c r="Y354" s="662"/>
      <c r="Z354" s="662"/>
    </row>
    <row r="355" spans="2:26" ht="15.65" customHeight="1" x14ac:dyDescent="0.35">
      <c r="B355" s="660">
        <v>343</v>
      </c>
      <c r="C355" s="658"/>
      <c r="D355" s="657"/>
      <c r="E355" s="662"/>
      <c r="F355" s="662"/>
      <c r="G355" s="662"/>
      <c r="H355" s="662"/>
      <c r="I355" s="662"/>
      <c r="J355" s="662"/>
      <c r="K355" s="662"/>
      <c r="L355" s="662"/>
      <c r="M355" s="662"/>
      <c r="N355" s="662"/>
      <c r="O355" s="662"/>
      <c r="P355" s="662"/>
      <c r="Q355" s="662"/>
      <c r="R355" s="662"/>
      <c r="S355" s="662"/>
      <c r="T355" s="662"/>
      <c r="U355" s="662"/>
      <c r="V355" s="662"/>
      <c r="W355" s="662"/>
      <c r="X355" s="662"/>
      <c r="Y355" s="662"/>
      <c r="Z355" s="662"/>
    </row>
    <row r="356" spans="2:26" ht="15.65" customHeight="1" x14ac:dyDescent="0.35">
      <c r="B356" s="660">
        <v>344</v>
      </c>
      <c r="C356" s="658"/>
      <c r="D356" s="657"/>
      <c r="E356" s="662"/>
      <c r="F356" s="662"/>
      <c r="G356" s="662"/>
      <c r="H356" s="662"/>
      <c r="I356" s="662"/>
      <c r="J356" s="662"/>
      <c r="K356" s="662"/>
      <c r="L356" s="662"/>
      <c r="M356" s="662"/>
      <c r="N356" s="662"/>
      <c r="O356" s="662"/>
      <c r="P356" s="662"/>
      <c r="Q356" s="662"/>
      <c r="R356" s="662"/>
      <c r="S356" s="662"/>
      <c r="T356" s="662"/>
      <c r="U356" s="662"/>
      <c r="V356" s="662"/>
      <c r="W356" s="662"/>
      <c r="X356" s="662"/>
      <c r="Y356" s="662"/>
      <c r="Z356" s="662"/>
    </row>
    <row r="357" spans="2:26" ht="15.65" customHeight="1" x14ac:dyDescent="0.35">
      <c r="B357" s="660">
        <v>345</v>
      </c>
      <c r="C357" s="658"/>
      <c r="D357" s="657"/>
      <c r="E357" s="662"/>
      <c r="F357" s="662"/>
      <c r="G357" s="662"/>
      <c r="H357" s="662"/>
      <c r="I357" s="662"/>
      <c r="J357" s="662"/>
      <c r="K357" s="662"/>
      <c r="L357" s="662"/>
      <c r="M357" s="662"/>
      <c r="N357" s="662"/>
      <c r="O357" s="662"/>
      <c r="P357" s="662"/>
      <c r="Q357" s="662"/>
      <c r="R357" s="662"/>
      <c r="S357" s="662"/>
      <c r="T357" s="662"/>
      <c r="U357" s="662"/>
      <c r="V357" s="662"/>
      <c r="W357" s="662"/>
      <c r="X357" s="662"/>
      <c r="Y357" s="662"/>
      <c r="Z357" s="662"/>
    </row>
    <row r="358" spans="2:26" ht="15.65" customHeight="1" x14ac:dyDescent="0.35">
      <c r="B358" s="660">
        <v>346</v>
      </c>
      <c r="C358" s="658"/>
      <c r="D358" s="657"/>
      <c r="E358" s="662"/>
      <c r="F358" s="662"/>
      <c r="G358" s="662"/>
      <c r="H358" s="662"/>
      <c r="I358" s="662"/>
      <c r="J358" s="662"/>
      <c r="K358" s="662"/>
      <c r="L358" s="662"/>
      <c r="M358" s="662"/>
      <c r="N358" s="662"/>
      <c r="O358" s="662"/>
      <c r="P358" s="662"/>
      <c r="Q358" s="662"/>
      <c r="R358" s="662"/>
      <c r="S358" s="662"/>
      <c r="T358" s="662"/>
      <c r="U358" s="662"/>
      <c r="V358" s="662"/>
      <c r="W358" s="662"/>
      <c r="X358" s="662"/>
      <c r="Y358" s="662"/>
      <c r="Z358" s="662"/>
    </row>
    <row r="359" spans="2:26" ht="15.65" customHeight="1" x14ac:dyDescent="0.35">
      <c r="B359" s="660">
        <v>347</v>
      </c>
      <c r="C359" s="658"/>
      <c r="D359" s="657"/>
      <c r="E359" s="662"/>
      <c r="F359" s="662"/>
      <c r="G359" s="662"/>
      <c r="H359" s="662"/>
      <c r="I359" s="662"/>
      <c r="J359" s="662"/>
      <c r="K359" s="662"/>
      <c r="L359" s="662"/>
      <c r="M359" s="662"/>
      <c r="N359" s="662"/>
      <c r="O359" s="662"/>
      <c r="P359" s="662"/>
      <c r="Q359" s="662"/>
      <c r="R359" s="662"/>
      <c r="S359" s="662"/>
      <c r="T359" s="662"/>
      <c r="U359" s="662"/>
      <c r="V359" s="662"/>
      <c r="W359" s="662"/>
      <c r="X359" s="662"/>
      <c r="Y359" s="662"/>
      <c r="Z359" s="662"/>
    </row>
    <row r="360" spans="2:26" ht="15.65" customHeight="1" x14ac:dyDescent="0.35">
      <c r="B360" s="660">
        <v>348</v>
      </c>
      <c r="C360" s="658"/>
      <c r="D360" s="657"/>
      <c r="E360" s="662"/>
      <c r="F360" s="662"/>
      <c r="G360" s="662"/>
      <c r="H360" s="662"/>
      <c r="I360" s="662"/>
      <c r="J360" s="662"/>
      <c r="K360" s="662"/>
      <c r="L360" s="662"/>
      <c r="M360" s="662"/>
      <c r="N360" s="662"/>
      <c r="O360" s="662"/>
      <c r="P360" s="662"/>
      <c r="Q360" s="662"/>
      <c r="R360" s="662"/>
      <c r="S360" s="662"/>
      <c r="T360" s="662"/>
      <c r="U360" s="662"/>
      <c r="V360" s="662"/>
      <c r="W360" s="662"/>
      <c r="X360" s="662"/>
      <c r="Y360" s="662"/>
      <c r="Z360" s="662"/>
    </row>
    <row r="361" spans="2:26" ht="15.65" customHeight="1" x14ac:dyDescent="0.35">
      <c r="B361" s="660">
        <v>349</v>
      </c>
      <c r="C361" s="658"/>
      <c r="D361" s="657"/>
      <c r="E361" s="662"/>
      <c r="F361" s="662"/>
      <c r="G361" s="662"/>
      <c r="H361" s="662"/>
      <c r="I361" s="662"/>
      <c r="J361" s="662"/>
      <c r="K361" s="662"/>
      <c r="L361" s="662"/>
      <c r="M361" s="662"/>
      <c r="N361" s="662"/>
      <c r="O361" s="662"/>
      <c r="P361" s="662"/>
      <c r="Q361" s="662"/>
      <c r="R361" s="662"/>
      <c r="S361" s="662"/>
      <c r="T361" s="662"/>
      <c r="U361" s="662"/>
      <c r="V361" s="662"/>
      <c r="W361" s="662"/>
      <c r="X361" s="662"/>
      <c r="Y361" s="662"/>
      <c r="Z361" s="662"/>
    </row>
    <row r="362" spans="2:26" ht="15.65" customHeight="1" x14ac:dyDescent="0.35">
      <c r="B362" s="660">
        <v>350</v>
      </c>
      <c r="C362" s="658"/>
      <c r="D362" s="657"/>
      <c r="E362" s="662"/>
      <c r="F362" s="662"/>
      <c r="G362" s="662"/>
      <c r="H362" s="662"/>
      <c r="I362" s="662"/>
      <c r="J362" s="662"/>
      <c r="K362" s="662"/>
      <c r="L362" s="662"/>
      <c r="M362" s="662"/>
      <c r="N362" s="662"/>
      <c r="O362" s="662"/>
      <c r="P362" s="662"/>
      <c r="Q362" s="662"/>
      <c r="R362" s="662"/>
      <c r="S362" s="662"/>
      <c r="T362" s="662"/>
      <c r="U362" s="662"/>
      <c r="V362" s="662"/>
      <c r="W362" s="662"/>
      <c r="X362" s="662"/>
      <c r="Y362" s="662"/>
      <c r="Z362" s="662"/>
    </row>
    <row r="363" spans="2:26" ht="15.65" customHeight="1" x14ac:dyDescent="0.35">
      <c r="B363" s="660">
        <v>351</v>
      </c>
      <c r="C363" s="658"/>
      <c r="D363" s="657"/>
      <c r="E363" s="662"/>
      <c r="F363" s="662"/>
      <c r="G363" s="662"/>
      <c r="H363" s="662"/>
      <c r="I363" s="662"/>
      <c r="J363" s="662"/>
      <c r="K363" s="662"/>
      <c r="L363" s="662"/>
      <c r="M363" s="662"/>
      <c r="N363" s="662"/>
      <c r="O363" s="662"/>
      <c r="P363" s="662"/>
      <c r="Q363" s="662"/>
      <c r="R363" s="662"/>
      <c r="S363" s="662"/>
      <c r="T363" s="662"/>
      <c r="U363" s="662"/>
      <c r="V363" s="662"/>
      <c r="W363" s="662"/>
      <c r="X363" s="662"/>
      <c r="Y363" s="662"/>
      <c r="Z363" s="662"/>
    </row>
    <row r="364" spans="2:26" ht="15.65" customHeight="1" x14ac:dyDescent="0.35">
      <c r="B364" s="660">
        <v>352</v>
      </c>
      <c r="C364" s="658"/>
      <c r="D364" s="657"/>
      <c r="E364" s="662"/>
      <c r="F364" s="662"/>
      <c r="G364" s="662"/>
      <c r="H364" s="662"/>
      <c r="I364" s="662"/>
      <c r="J364" s="662"/>
      <c r="K364" s="662"/>
      <c r="L364" s="662"/>
      <c r="M364" s="662"/>
      <c r="N364" s="662"/>
      <c r="O364" s="662"/>
      <c r="P364" s="662"/>
      <c r="Q364" s="662"/>
      <c r="R364" s="662"/>
      <c r="S364" s="662"/>
      <c r="T364" s="662"/>
      <c r="U364" s="662"/>
      <c r="V364" s="662"/>
      <c r="W364" s="662"/>
      <c r="X364" s="662"/>
      <c r="Y364" s="662"/>
      <c r="Z364" s="662"/>
    </row>
    <row r="365" spans="2:26" ht="15.65" customHeight="1" x14ac:dyDescent="0.35">
      <c r="B365" s="660">
        <v>353</v>
      </c>
      <c r="C365" s="658"/>
      <c r="D365" s="657"/>
      <c r="E365" s="662"/>
      <c r="F365" s="662"/>
      <c r="G365" s="662"/>
      <c r="H365" s="662"/>
      <c r="I365" s="662"/>
      <c r="J365" s="662"/>
      <c r="K365" s="662"/>
      <c r="L365" s="662"/>
      <c r="M365" s="662"/>
      <c r="N365" s="662"/>
      <c r="O365" s="662"/>
      <c r="P365" s="662"/>
      <c r="Q365" s="662"/>
      <c r="R365" s="662"/>
      <c r="S365" s="662"/>
      <c r="T365" s="662"/>
      <c r="U365" s="662"/>
      <c r="V365" s="662"/>
      <c r="W365" s="662"/>
      <c r="X365" s="662"/>
      <c r="Y365" s="662"/>
      <c r="Z365" s="662"/>
    </row>
    <row r="366" spans="2:26" ht="15.65" customHeight="1" x14ac:dyDescent="0.35">
      <c r="B366" s="660">
        <v>354</v>
      </c>
      <c r="C366" s="658"/>
      <c r="D366" s="657"/>
      <c r="E366" s="662"/>
      <c r="F366" s="662"/>
      <c r="G366" s="662"/>
      <c r="H366" s="662"/>
      <c r="I366" s="662"/>
      <c r="J366" s="662"/>
      <c r="K366" s="662"/>
      <c r="L366" s="662"/>
      <c r="M366" s="662"/>
      <c r="N366" s="662"/>
      <c r="O366" s="662"/>
      <c r="P366" s="662"/>
      <c r="Q366" s="662"/>
      <c r="R366" s="662"/>
      <c r="S366" s="662"/>
      <c r="T366" s="662"/>
      <c r="U366" s="662"/>
      <c r="V366" s="662"/>
      <c r="W366" s="662"/>
      <c r="X366" s="662"/>
      <c r="Y366" s="662"/>
      <c r="Z366" s="662"/>
    </row>
    <row r="367" spans="2:26" ht="15.65" customHeight="1" x14ac:dyDescent="0.35">
      <c r="B367" s="660">
        <v>355</v>
      </c>
      <c r="C367" s="658"/>
      <c r="D367" s="657"/>
      <c r="E367" s="662"/>
      <c r="F367" s="662"/>
      <c r="G367" s="662"/>
      <c r="H367" s="662"/>
      <c r="I367" s="662"/>
      <c r="J367" s="662"/>
      <c r="K367" s="662"/>
      <c r="L367" s="662"/>
      <c r="M367" s="662"/>
      <c r="N367" s="662"/>
      <c r="O367" s="662"/>
      <c r="P367" s="662"/>
      <c r="Q367" s="662"/>
      <c r="R367" s="662"/>
      <c r="S367" s="662"/>
      <c r="T367" s="662"/>
      <c r="U367" s="662"/>
      <c r="V367" s="662"/>
      <c r="W367" s="662"/>
      <c r="X367" s="662"/>
      <c r="Y367" s="662"/>
      <c r="Z367" s="662"/>
    </row>
    <row r="368" spans="2:26" ht="15.65" customHeight="1" x14ac:dyDescent="0.35">
      <c r="B368" s="660">
        <v>356</v>
      </c>
      <c r="C368" s="658"/>
      <c r="D368" s="657"/>
      <c r="E368" s="662"/>
      <c r="F368" s="662"/>
      <c r="G368" s="662"/>
      <c r="H368" s="662"/>
      <c r="I368" s="662"/>
      <c r="J368" s="662"/>
      <c r="K368" s="662"/>
      <c r="L368" s="662"/>
      <c r="M368" s="662"/>
      <c r="N368" s="662"/>
      <c r="O368" s="662"/>
      <c r="P368" s="662"/>
      <c r="Q368" s="662"/>
      <c r="R368" s="662"/>
      <c r="S368" s="662"/>
      <c r="T368" s="662"/>
      <c r="U368" s="662"/>
      <c r="V368" s="662"/>
      <c r="W368" s="662"/>
      <c r="X368" s="662"/>
      <c r="Y368" s="662"/>
      <c r="Z368" s="662"/>
    </row>
    <row r="369" spans="1:26" ht="15.65" customHeight="1" x14ac:dyDescent="0.35">
      <c r="B369" s="660">
        <v>357</v>
      </c>
      <c r="C369" s="658"/>
      <c r="D369" s="657"/>
      <c r="E369" s="662"/>
      <c r="F369" s="662"/>
      <c r="G369" s="662"/>
      <c r="H369" s="662"/>
      <c r="I369" s="662"/>
      <c r="J369" s="662"/>
      <c r="K369" s="662"/>
      <c r="L369" s="662"/>
      <c r="M369" s="662"/>
      <c r="N369" s="662"/>
      <c r="O369" s="662"/>
      <c r="P369" s="662"/>
      <c r="Q369" s="662"/>
      <c r="R369" s="662"/>
      <c r="S369" s="662"/>
      <c r="T369" s="662"/>
      <c r="U369" s="662"/>
      <c r="V369" s="662"/>
      <c r="W369" s="662"/>
      <c r="X369" s="662"/>
      <c r="Y369" s="662"/>
      <c r="Z369" s="662"/>
    </row>
    <row r="370" spans="1:26" ht="15.65" customHeight="1" x14ac:dyDescent="0.35">
      <c r="B370" s="660">
        <v>358</v>
      </c>
      <c r="C370" s="658"/>
      <c r="D370" s="657"/>
      <c r="E370" s="662"/>
      <c r="F370" s="662"/>
      <c r="G370" s="662"/>
      <c r="H370" s="662"/>
      <c r="I370" s="662"/>
      <c r="J370" s="662"/>
      <c r="K370" s="662"/>
      <c r="L370" s="662"/>
      <c r="M370" s="662"/>
      <c r="N370" s="662"/>
      <c r="O370" s="662"/>
      <c r="P370" s="662"/>
      <c r="Q370" s="662"/>
      <c r="R370" s="662"/>
      <c r="S370" s="662"/>
      <c r="T370" s="662"/>
      <c r="U370" s="662"/>
      <c r="V370" s="662"/>
      <c r="W370" s="662"/>
      <c r="X370" s="662"/>
      <c r="Y370" s="662"/>
      <c r="Z370" s="662"/>
    </row>
    <row r="371" spans="1:26" ht="15.65" customHeight="1" x14ac:dyDescent="0.35">
      <c r="B371" s="660">
        <v>359</v>
      </c>
      <c r="C371" s="658"/>
      <c r="D371" s="657"/>
      <c r="E371" s="662"/>
      <c r="F371" s="662"/>
      <c r="G371" s="662"/>
      <c r="H371" s="662"/>
      <c r="I371" s="662"/>
      <c r="J371" s="662"/>
      <c r="K371" s="662"/>
      <c r="L371" s="662"/>
      <c r="M371" s="662"/>
      <c r="N371" s="662"/>
      <c r="O371" s="662"/>
      <c r="P371" s="662"/>
      <c r="Q371" s="662"/>
      <c r="R371" s="662"/>
      <c r="S371" s="662"/>
      <c r="T371" s="662"/>
      <c r="U371" s="662"/>
      <c r="V371" s="662"/>
      <c r="W371" s="662"/>
      <c r="X371" s="662"/>
      <c r="Y371" s="662"/>
      <c r="Z371" s="662"/>
    </row>
    <row r="372" spans="1:26" ht="15.65" customHeight="1" x14ac:dyDescent="0.35">
      <c r="B372" s="660">
        <v>360</v>
      </c>
      <c r="C372" s="658"/>
      <c r="D372" s="657"/>
      <c r="E372" s="662"/>
      <c r="F372" s="662"/>
      <c r="G372" s="662"/>
      <c r="H372" s="662"/>
      <c r="I372" s="662"/>
      <c r="J372" s="662"/>
      <c r="K372" s="662"/>
      <c r="L372" s="662"/>
      <c r="M372" s="662"/>
      <c r="N372" s="662"/>
      <c r="O372" s="662"/>
      <c r="P372" s="662"/>
      <c r="Q372" s="662"/>
      <c r="R372" s="662"/>
      <c r="S372" s="662"/>
      <c r="T372" s="662"/>
      <c r="U372" s="662"/>
      <c r="V372" s="662"/>
      <c r="W372" s="662"/>
      <c r="X372" s="662"/>
      <c r="Y372" s="662"/>
      <c r="Z372" s="662"/>
    </row>
    <row r="373" spans="1:26" ht="15.65" customHeight="1" x14ac:dyDescent="0.35">
      <c r="B373" s="660">
        <v>361</v>
      </c>
      <c r="C373" s="658"/>
      <c r="D373" s="657"/>
      <c r="E373" s="662"/>
      <c r="F373" s="662"/>
      <c r="G373" s="662"/>
      <c r="H373" s="662"/>
      <c r="I373" s="662"/>
      <c r="J373" s="662"/>
      <c r="K373" s="662"/>
      <c r="L373" s="662"/>
      <c r="M373" s="662"/>
      <c r="N373" s="662"/>
      <c r="O373" s="662"/>
      <c r="P373" s="662"/>
      <c r="Q373" s="662"/>
      <c r="R373" s="662"/>
      <c r="S373" s="662"/>
      <c r="T373" s="662"/>
      <c r="U373" s="662"/>
      <c r="V373" s="662"/>
      <c r="W373" s="662"/>
      <c r="X373" s="662"/>
      <c r="Y373" s="662"/>
      <c r="Z373" s="662"/>
    </row>
    <row r="374" spans="1:26" ht="15.65" customHeight="1" x14ac:dyDescent="0.35">
      <c r="B374" s="660">
        <v>362</v>
      </c>
      <c r="C374" s="658"/>
      <c r="D374" s="657"/>
      <c r="E374" s="662"/>
      <c r="F374" s="662"/>
      <c r="G374" s="662"/>
      <c r="H374" s="662"/>
      <c r="I374" s="662"/>
      <c r="J374" s="662"/>
      <c r="K374" s="662"/>
      <c r="L374" s="662"/>
      <c r="M374" s="662"/>
      <c r="N374" s="662"/>
      <c r="O374" s="662"/>
      <c r="P374" s="662"/>
      <c r="Q374" s="662"/>
      <c r="R374" s="662"/>
      <c r="S374" s="662"/>
      <c r="T374" s="662"/>
      <c r="U374" s="662"/>
      <c r="V374" s="662"/>
      <c r="W374" s="662"/>
      <c r="X374" s="662"/>
      <c r="Y374" s="662"/>
      <c r="Z374" s="662"/>
    </row>
    <row r="375" spans="1:26" ht="15.65" customHeight="1" x14ac:dyDescent="0.35">
      <c r="B375" s="660">
        <v>363</v>
      </c>
      <c r="C375" s="658"/>
      <c r="D375" s="657"/>
      <c r="E375" s="662"/>
      <c r="F375" s="662"/>
      <c r="G375" s="662"/>
      <c r="H375" s="662"/>
      <c r="I375" s="662"/>
      <c r="J375" s="662"/>
      <c r="K375" s="662"/>
      <c r="L375" s="662"/>
      <c r="M375" s="662"/>
      <c r="N375" s="662"/>
      <c r="O375" s="662"/>
      <c r="P375" s="662"/>
      <c r="Q375" s="662"/>
      <c r="R375" s="662"/>
      <c r="S375" s="662"/>
      <c r="T375" s="662"/>
      <c r="U375" s="662"/>
      <c r="V375" s="662"/>
      <c r="W375" s="662"/>
      <c r="X375" s="662"/>
      <c r="Y375" s="662"/>
      <c r="Z375" s="662"/>
    </row>
    <row r="376" spans="1:26" ht="15.65" customHeight="1" x14ac:dyDescent="0.35">
      <c r="B376" s="660">
        <v>364</v>
      </c>
      <c r="C376" s="658"/>
      <c r="D376" s="657"/>
      <c r="E376" s="662"/>
      <c r="F376" s="662"/>
      <c r="G376" s="662"/>
      <c r="H376" s="662"/>
      <c r="I376" s="662"/>
      <c r="J376" s="662"/>
      <c r="K376" s="662"/>
      <c r="L376" s="662"/>
      <c r="M376" s="662"/>
      <c r="N376" s="662"/>
      <c r="O376" s="662"/>
      <c r="P376" s="662"/>
      <c r="Q376" s="662"/>
      <c r="R376" s="662"/>
      <c r="S376" s="662"/>
      <c r="T376" s="662"/>
      <c r="U376" s="662"/>
      <c r="V376" s="662"/>
      <c r="W376" s="662"/>
      <c r="X376" s="662"/>
      <c r="Y376" s="662"/>
      <c r="Z376" s="662"/>
    </row>
    <row r="377" spans="1:26" ht="15.65" customHeight="1" x14ac:dyDescent="0.35">
      <c r="B377" s="660">
        <v>365</v>
      </c>
      <c r="C377" s="658"/>
      <c r="D377" s="657"/>
      <c r="E377" s="662"/>
      <c r="F377" s="662"/>
      <c r="G377" s="662"/>
      <c r="H377" s="662"/>
      <c r="I377" s="662"/>
      <c r="J377" s="662"/>
      <c r="K377" s="662"/>
      <c r="L377" s="662"/>
      <c r="M377" s="662"/>
      <c r="N377" s="662"/>
      <c r="O377" s="662"/>
      <c r="P377" s="662"/>
      <c r="Q377" s="662"/>
      <c r="R377" s="662"/>
      <c r="S377" s="662"/>
      <c r="T377" s="662"/>
      <c r="U377" s="662"/>
      <c r="V377" s="662"/>
      <c r="W377" s="662"/>
      <c r="X377" s="662"/>
      <c r="Y377" s="662"/>
      <c r="Z377" s="662"/>
    </row>
    <row r="378" spans="1:26" ht="29.15" customHeight="1" x14ac:dyDescent="0.25">
      <c r="B378" s="40"/>
      <c r="C378" s="40"/>
      <c r="D378" s="40"/>
      <c r="E378" s="40"/>
      <c r="F378" s="40"/>
      <c r="G378" s="40"/>
      <c r="H378" s="40"/>
      <c r="I378" s="33"/>
      <c r="J378" s="33"/>
      <c r="K378" s="33"/>
      <c r="L378" s="33"/>
      <c r="M378" s="33"/>
      <c r="N378" s="33"/>
      <c r="O378" s="33"/>
      <c r="P378" s="33"/>
      <c r="Q378" s="33"/>
      <c r="R378" s="33"/>
      <c r="S378" s="33"/>
      <c r="T378" s="33"/>
      <c r="U378" s="33"/>
      <c r="V378" s="33"/>
      <c r="W378" s="33"/>
      <c r="X378" s="33"/>
      <c r="Y378" s="33"/>
      <c r="Z378" s="33"/>
    </row>
    <row r="379" spans="1:26" x14ac:dyDescent="0.25">
      <c r="B379" s="40"/>
      <c r="I379" s="33"/>
      <c r="J379" s="33"/>
      <c r="K379" s="33"/>
      <c r="L379" s="33"/>
      <c r="M379" s="33"/>
      <c r="N379" s="33"/>
      <c r="O379" s="33"/>
      <c r="P379" s="33"/>
      <c r="Q379" s="33"/>
      <c r="R379" s="33"/>
      <c r="S379" s="33"/>
      <c r="T379" s="33"/>
      <c r="U379" s="33"/>
      <c r="V379" s="33"/>
      <c r="W379" s="33"/>
      <c r="X379" s="33"/>
      <c r="Y379" s="33"/>
      <c r="Z379" s="33"/>
    </row>
    <row r="380" spans="1:26" ht="17.149999999999999" customHeight="1" x14ac:dyDescent="0.25">
      <c r="A380" s="669" t="s">
        <v>206</v>
      </c>
      <c r="B380" s="992" t="s">
        <v>1164</v>
      </c>
      <c r="C380" s="992"/>
      <c r="D380" s="992"/>
      <c r="E380" s="992"/>
      <c r="F380" s="992"/>
      <c r="G380" s="992"/>
      <c r="H380" s="992"/>
      <c r="I380" s="992"/>
      <c r="J380" s="992"/>
      <c r="K380" s="33"/>
      <c r="L380" s="33"/>
      <c r="M380" s="33"/>
      <c r="N380" s="33"/>
      <c r="O380" s="33"/>
      <c r="P380" s="33"/>
      <c r="Q380" s="33"/>
      <c r="R380" s="33"/>
      <c r="S380" s="33"/>
      <c r="T380" s="33"/>
      <c r="U380" s="33"/>
      <c r="V380" s="33"/>
      <c r="W380" s="33"/>
      <c r="X380" s="33"/>
      <c r="Y380" s="33"/>
      <c r="Z380" s="33"/>
    </row>
    <row r="381" spans="1:26" ht="44.5" customHeight="1" x14ac:dyDescent="0.25">
      <c r="A381" s="111"/>
      <c r="B381" s="967" t="s">
        <v>1165</v>
      </c>
      <c r="C381" s="967"/>
      <c r="D381" s="967"/>
      <c r="E381" s="967"/>
      <c r="F381" s="967"/>
      <c r="G381" s="967"/>
      <c r="H381" s="967"/>
      <c r="I381" s="967"/>
      <c r="J381" s="967"/>
      <c r="K381" s="967"/>
      <c r="L381" s="967"/>
      <c r="M381" s="967"/>
      <c r="N381" s="967"/>
      <c r="O381" s="967"/>
      <c r="P381" s="967"/>
      <c r="Q381" s="967"/>
      <c r="R381" s="33"/>
      <c r="S381" s="33"/>
      <c r="T381" s="33"/>
      <c r="U381" s="33"/>
      <c r="V381" s="33"/>
      <c r="W381" s="33"/>
      <c r="X381" s="33"/>
      <c r="Y381" s="33"/>
      <c r="Z381" s="33"/>
    </row>
    <row r="382" spans="1:26" ht="27.65" customHeight="1" x14ac:dyDescent="0.25">
      <c r="A382" s="111"/>
      <c r="B382" s="40"/>
      <c r="C382" s="996" t="s">
        <v>1166</v>
      </c>
      <c r="D382" s="996"/>
      <c r="E382" s="996"/>
      <c r="F382" s="996"/>
      <c r="G382" s="996"/>
      <c r="H382" s="996"/>
      <c r="I382" s="996"/>
      <c r="J382" s="33"/>
      <c r="K382" s="33"/>
      <c r="L382" s="33"/>
      <c r="M382" s="33"/>
      <c r="N382" s="33"/>
      <c r="O382" s="33"/>
      <c r="P382" s="33"/>
      <c r="Q382" s="33"/>
      <c r="R382" s="33"/>
      <c r="S382" s="33"/>
      <c r="T382" s="33"/>
      <c r="U382" s="33"/>
      <c r="V382" s="33"/>
      <c r="W382" s="33"/>
      <c r="X382" s="33"/>
      <c r="Y382" s="33"/>
      <c r="Z382" s="33"/>
    </row>
    <row r="383" spans="1:26" x14ac:dyDescent="0.25">
      <c r="B383" s="234"/>
      <c r="C383" s="997"/>
      <c r="D383" s="998"/>
      <c r="E383" s="998"/>
      <c r="F383" s="998"/>
      <c r="G383" s="998"/>
      <c r="H383" s="998"/>
      <c r="I383" s="999"/>
      <c r="J383" s="33"/>
      <c r="K383" s="33"/>
      <c r="L383" s="33"/>
      <c r="M383" s="33"/>
      <c r="N383" s="33"/>
      <c r="O383" s="33"/>
      <c r="P383" s="33"/>
      <c r="Q383" s="33"/>
      <c r="R383" s="33"/>
      <c r="S383" s="33"/>
      <c r="T383" s="33"/>
      <c r="U383" s="33"/>
      <c r="V383" s="33"/>
      <c r="W383" s="33"/>
      <c r="X383" s="33"/>
      <c r="Y383" s="33"/>
      <c r="Z383" s="33"/>
    </row>
    <row r="384" spans="1:26" x14ac:dyDescent="0.25">
      <c r="I384" s="33"/>
      <c r="J384" s="33"/>
      <c r="K384" s="33"/>
      <c r="L384" s="33"/>
      <c r="M384" s="33"/>
      <c r="N384" s="33"/>
      <c r="O384" s="33"/>
      <c r="P384" s="33"/>
      <c r="Q384" s="33"/>
      <c r="R384" s="33"/>
      <c r="S384" s="33"/>
      <c r="T384" s="33"/>
      <c r="U384" s="33"/>
      <c r="V384" s="33"/>
      <c r="W384" s="33"/>
      <c r="X384" s="33"/>
      <c r="Y384" s="33"/>
      <c r="Z384" s="33"/>
    </row>
    <row r="385" spans="1:26" x14ac:dyDescent="0.25">
      <c r="I385" s="33"/>
      <c r="J385" s="33"/>
      <c r="K385" s="33"/>
      <c r="L385" s="33"/>
      <c r="M385" s="33"/>
      <c r="N385" s="33"/>
      <c r="O385" s="33"/>
      <c r="P385" s="33"/>
      <c r="Q385" s="33"/>
      <c r="R385" s="33"/>
      <c r="S385" s="33"/>
      <c r="T385" s="33"/>
      <c r="U385" s="33"/>
      <c r="V385" s="33"/>
      <c r="W385" s="33"/>
      <c r="X385" s="33"/>
      <c r="Y385" s="33"/>
      <c r="Z385" s="33"/>
    </row>
    <row r="386" spans="1:26" ht="14" x14ac:dyDescent="0.3">
      <c r="A386" s="673" t="s">
        <v>171</v>
      </c>
      <c r="B386" s="668" t="s">
        <v>1167</v>
      </c>
      <c r="C386" s="675"/>
      <c r="D386" s="382"/>
      <c r="E386" s="382"/>
      <c r="F386" s="382"/>
      <c r="G386" s="382"/>
      <c r="I386" s="674"/>
      <c r="J386" s="33"/>
      <c r="K386" s="33"/>
      <c r="L386" s="33"/>
      <c r="M386" s="33"/>
      <c r="N386" s="33"/>
      <c r="O386" s="33"/>
      <c r="P386" s="33"/>
      <c r="Q386" s="33"/>
      <c r="R386" s="33"/>
      <c r="S386" s="33"/>
      <c r="T386" s="33"/>
      <c r="U386" s="33"/>
      <c r="V386" s="33"/>
      <c r="W386" s="33"/>
      <c r="X386" s="33"/>
      <c r="Y386" s="33"/>
      <c r="Z386" s="33"/>
    </row>
    <row r="387" spans="1:26" x14ac:dyDescent="0.25">
      <c r="I387" s="33"/>
      <c r="J387" s="33"/>
      <c r="K387" s="33"/>
      <c r="L387" s="33"/>
      <c r="M387" s="33"/>
      <c r="N387" s="33"/>
      <c r="O387" s="33"/>
      <c r="P387" s="33"/>
      <c r="Q387" s="33"/>
      <c r="R387" s="33"/>
      <c r="S387" s="33"/>
      <c r="T387" s="33"/>
      <c r="U387" s="33"/>
      <c r="V387" s="33"/>
      <c r="W387" s="33"/>
      <c r="X387" s="33"/>
      <c r="Y387" s="33"/>
      <c r="Z387" s="33"/>
    </row>
    <row r="388" spans="1:26" ht="17.149999999999999" customHeight="1" x14ac:dyDescent="0.25">
      <c r="A388" s="669" t="s">
        <v>173</v>
      </c>
      <c r="B388" s="992" t="s">
        <v>1168</v>
      </c>
      <c r="C388" s="992"/>
      <c r="D388" s="992"/>
      <c r="E388" s="992"/>
      <c r="F388" s="992"/>
      <c r="G388" s="992"/>
      <c r="H388" s="992"/>
      <c r="I388" s="33"/>
      <c r="J388" s="33"/>
      <c r="K388" s="33"/>
      <c r="L388" s="33"/>
      <c r="M388" s="33"/>
      <c r="N388" s="33"/>
      <c r="O388" s="33"/>
      <c r="P388" s="33"/>
      <c r="Q388" s="33"/>
      <c r="R388" s="33"/>
      <c r="S388" s="33"/>
      <c r="T388" s="33"/>
      <c r="U388" s="33"/>
      <c r="V388" s="33"/>
      <c r="W388" s="33"/>
      <c r="X388" s="33"/>
      <c r="Y388" s="33"/>
      <c r="Z388" s="33"/>
    </row>
    <row r="389" spans="1:26" ht="19" customHeight="1" x14ac:dyDescent="0.25">
      <c r="A389" s="111"/>
      <c r="B389" s="967" t="s">
        <v>1169</v>
      </c>
      <c r="C389" s="967"/>
      <c r="D389" s="967"/>
      <c r="E389" s="967"/>
      <c r="F389" s="967"/>
      <c r="G389" s="967"/>
      <c r="H389" s="967"/>
      <c r="I389" s="967"/>
      <c r="J389" s="967"/>
      <c r="K389" s="967"/>
      <c r="L389" s="967"/>
      <c r="M389" s="967"/>
      <c r="N389" s="967"/>
      <c r="O389" s="967"/>
      <c r="P389" s="967"/>
      <c r="Q389" s="967"/>
      <c r="R389" s="33"/>
      <c r="S389" s="33"/>
      <c r="T389" s="33"/>
      <c r="U389" s="33"/>
      <c r="V389" s="33"/>
      <c r="W389" s="33"/>
      <c r="X389" s="33"/>
      <c r="Y389" s="33"/>
      <c r="Z389" s="33"/>
    </row>
    <row r="390" spans="1:26" ht="11.5" customHeight="1" x14ac:dyDescent="0.25">
      <c r="A390" s="111"/>
      <c r="B390" s="40"/>
      <c r="C390" s="653"/>
      <c r="D390" s="653"/>
      <c r="E390" s="653"/>
      <c r="F390" s="653"/>
      <c r="G390" s="653"/>
      <c r="H390" s="653"/>
      <c r="I390" s="653"/>
      <c r="J390" s="33"/>
      <c r="K390" s="33"/>
      <c r="L390" s="33"/>
      <c r="M390" s="33"/>
      <c r="N390" s="33"/>
      <c r="O390" s="33"/>
      <c r="P390" s="33"/>
      <c r="Q390" s="33"/>
      <c r="R390" s="33"/>
      <c r="S390" s="33"/>
      <c r="T390" s="33"/>
      <c r="U390" s="33"/>
      <c r="V390" s="33"/>
      <c r="W390" s="33"/>
      <c r="X390" s="33"/>
      <c r="Y390" s="33"/>
      <c r="Z390" s="33"/>
    </row>
    <row r="391" spans="1:26" x14ac:dyDescent="0.25">
      <c r="B391" s="655" t="s">
        <v>1170</v>
      </c>
      <c r="C391" s="654"/>
      <c r="D391" s="654"/>
      <c r="E391" s="654"/>
      <c r="F391" s="654"/>
      <c r="G391" s="654"/>
      <c r="H391" s="654"/>
      <c r="I391" s="654"/>
      <c r="J391" s="33"/>
      <c r="K391" s="33"/>
      <c r="L391" s="33"/>
      <c r="M391" s="33"/>
      <c r="N391" s="33"/>
      <c r="O391" s="33"/>
      <c r="P391" s="33"/>
      <c r="Q391" s="33"/>
      <c r="R391" s="33"/>
      <c r="S391" s="33"/>
      <c r="T391" s="33"/>
      <c r="U391" s="33"/>
      <c r="V391" s="33"/>
      <c r="W391" s="33"/>
      <c r="X391" s="33"/>
      <c r="Y391" s="33"/>
      <c r="Z391" s="33"/>
    </row>
    <row r="392" spans="1:26" x14ac:dyDescent="0.25">
      <c r="B392" s="671" t="s">
        <v>1171</v>
      </c>
      <c r="I392" s="33"/>
      <c r="J392" s="33"/>
      <c r="K392" s="33"/>
      <c r="L392" s="33"/>
      <c r="M392" s="33"/>
      <c r="N392" s="33"/>
      <c r="O392" s="33"/>
      <c r="P392" s="33"/>
      <c r="Q392" s="33"/>
      <c r="R392" s="33"/>
      <c r="S392" s="33"/>
      <c r="T392" s="33"/>
      <c r="U392" s="33"/>
      <c r="V392" s="33"/>
      <c r="W392" s="33"/>
      <c r="X392" s="33"/>
      <c r="Y392" s="33"/>
      <c r="Z392" s="33"/>
    </row>
    <row r="393" spans="1:26" x14ac:dyDescent="0.25">
      <c r="I393" s="33"/>
      <c r="J393" s="33"/>
      <c r="K393" s="33"/>
      <c r="L393" s="33"/>
      <c r="M393" s="33"/>
      <c r="N393" s="33"/>
      <c r="O393" s="33"/>
      <c r="P393" s="33"/>
      <c r="Q393" s="33"/>
      <c r="R393" s="33"/>
      <c r="S393" s="33"/>
      <c r="T393" s="33"/>
      <c r="U393" s="33"/>
      <c r="V393" s="33"/>
      <c r="W393" s="33"/>
      <c r="X393" s="33"/>
      <c r="Y393" s="33"/>
      <c r="Z393" s="33"/>
    </row>
    <row r="394" spans="1:26" x14ac:dyDescent="0.25">
      <c r="B394" s="672"/>
      <c r="C394" s="422" t="s">
        <v>1172</v>
      </c>
      <c r="I394" s="33"/>
      <c r="J394" s="33"/>
      <c r="K394" s="33"/>
      <c r="L394" s="33"/>
      <c r="M394" s="33"/>
      <c r="N394" s="33"/>
      <c r="O394" s="33"/>
      <c r="P394" s="33"/>
      <c r="Q394" s="33"/>
      <c r="R394" s="33"/>
      <c r="S394" s="33"/>
      <c r="T394" s="33"/>
      <c r="U394" s="33"/>
      <c r="V394" s="33"/>
      <c r="W394" s="33"/>
      <c r="X394" s="33"/>
      <c r="Y394" s="33"/>
      <c r="Z394" s="33"/>
    </row>
    <row r="395" spans="1:26" x14ac:dyDescent="0.25">
      <c r="I395" s="33"/>
      <c r="J395" s="33"/>
      <c r="K395" s="33"/>
      <c r="L395" s="33"/>
      <c r="M395" s="33"/>
      <c r="N395" s="33"/>
      <c r="O395" s="33"/>
      <c r="P395" s="33"/>
      <c r="Q395" s="33"/>
      <c r="R395" s="33"/>
      <c r="S395" s="33"/>
      <c r="T395" s="33"/>
      <c r="U395" s="33"/>
      <c r="V395" s="33"/>
      <c r="W395" s="33"/>
      <c r="X395" s="33"/>
      <c r="Y395" s="33"/>
      <c r="Z395" s="33"/>
    </row>
    <row r="396" spans="1:26" x14ac:dyDescent="0.25">
      <c r="I396" s="33"/>
      <c r="J396" s="33"/>
      <c r="K396" s="33"/>
      <c r="L396" s="33"/>
      <c r="M396" s="33"/>
      <c r="N396" s="33"/>
      <c r="O396" s="33"/>
      <c r="P396" s="33"/>
      <c r="Q396" s="33"/>
      <c r="R396" s="33"/>
      <c r="S396" s="33"/>
      <c r="T396" s="33"/>
      <c r="U396" s="33"/>
      <c r="V396" s="33"/>
      <c r="W396" s="33"/>
      <c r="X396" s="33"/>
      <c r="Y396" s="33"/>
      <c r="Z396" s="33"/>
    </row>
    <row r="397" spans="1:26" x14ac:dyDescent="0.25">
      <c r="I397" s="33"/>
      <c r="J397" s="33"/>
      <c r="K397" s="33"/>
      <c r="L397" s="33"/>
      <c r="M397" s="33"/>
      <c r="N397" s="33"/>
      <c r="O397" s="33"/>
      <c r="P397" s="33"/>
      <c r="Q397" s="33"/>
      <c r="R397" s="33"/>
      <c r="S397" s="33"/>
      <c r="T397" s="33"/>
      <c r="U397" s="33"/>
      <c r="V397" s="33"/>
      <c r="W397" s="33"/>
      <c r="X397" s="33"/>
      <c r="Y397" s="33"/>
      <c r="Z397" s="33"/>
    </row>
    <row r="398" spans="1:26" x14ac:dyDescent="0.25">
      <c r="I398" s="33"/>
      <c r="J398" s="33"/>
      <c r="K398" s="33"/>
      <c r="L398" s="33"/>
      <c r="M398" s="33"/>
      <c r="N398" s="33"/>
      <c r="O398" s="33"/>
      <c r="P398" s="33"/>
      <c r="Q398" s="33"/>
      <c r="R398" s="33"/>
      <c r="S398" s="33"/>
      <c r="T398" s="33"/>
      <c r="U398" s="33"/>
      <c r="V398" s="33"/>
      <c r="W398" s="33"/>
      <c r="X398" s="33"/>
      <c r="Y398" s="33"/>
      <c r="Z398" s="33"/>
    </row>
    <row r="399" spans="1:26" x14ac:dyDescent="0.25">
      <c r="I399" s="33"/>
      <c r="J399" s="33"/>
      <c r="K399" s="33"/>
      <c r="L399" s="33"/>
      <c r="M399" s="33"/>
      <c r="N399" s="33"/>
      <c r="O399" s="33"/>
      <c r="P399" s="33"/>
      <c r="Q399" s="33"/>
      <c r="R399" s="33"/>
      <c r="S399" s="33"/>
      <c r="T399" s="33"/>
      <c r="U399" s="33"/>
      <c r="V399" s="33"/>
      <c r="W399" s="33"/>
      <c r="X399" s="33"/>
      <c r="Y399" s="33"/>
      <c r="Z399" s="33"/>
    </row>
    <row r="400" spans="1:26" x14ac:dyDescent="0.25">
      <c r="I400" s="33"/>
      <c r="J400" s="33"/>
      <c r="K400" s="33"/>
      <c r="L400" s="33"/>
      <c r="M400" s="33"/>
      <c r="N400" s="33"/>
      <c r="O400" s="33"/>
      <c r="P400" s="33"/>
      <c r="Q400" s="33"/>
      <c r="R400" s="33"/>
      <c r="S400" s="33"/>
      <c r="T400" s="33"/>
      <c r="U400" s="33"/>
      <c r="V400" s="33"/>
      <c r="W400" s="33"/>
      <c r="X400" s="33"/>
      <c r="Y400" s="33"/>
      <c r="Z400" s="33"/>
    </row>
    <row r="401" spans="9:26" x14ac:dyDescent="0.25">
      <c r="I401" s="33"/>
      <c r="J401" s="33"/>
      <c r="K401" s="33"/>
      <c r="L401" s="33"/>
      <c r="M401" s="33"/>
      <c r="N401" s="33"/>
      <c r="O401" s="33"/>
      <c r="P401" s="33"/>
      <c r="Q401" s="33"/>
      <c r="R401" s="33"/>
      <c r="S401" s="33"/>
      <c r="T401" s="33"/>
      <c r="U401" s="33"/>
      <c r="V401" s="33"/>
      <c r="W401" s="33"/>
      <c r="X401" s="33"/>
      <c r="Y401" s="33"/>
      <c r="Z401" s="33"/>
    </row>
    <row r="402" spans="9:26" x14ac:dyDescent="0.25">
      <c r="I402" s="33"/>
      <c r="J402" s="33"/>
      <c r="K402" s="33"/>
      <c r="L402" s="33"/>
      <c r="M402" s="33"/>
      <c r="N402" s="33"/>
      <c r="O402" s="33"/>
      <c r="P402" s="33"/>
      <c r="Q402" s="33"/>
      <c r="R402" s="33"/>
      <c r="S402" s="33"/>
      <c r="T402" s="33"/>
      <c r="U402" s="33"/>
      <c r="V402" s="33"/>
      <c r="W402" s="33"/>
      <c r="X402" s="33"/>
      <c r="Y402" s="33"/>
      <c r="Z402" s="33"/>
    </row>
    <row r="403" spans="9:26" x14ac:dyDescent="0.25">
      <c r="I403" s="33"/>
      <c r="J403" s="33"/>
      <c r="K403" s="33"/>
      <c r="L403" s="33"/>
      <c r="M403" s="33"/>
      <c r="N403" s="33"/>
      <c r="O403" s="33"/>
      <c r="P403" s="33"/>
      <c r="Q403" s="33"/>
      <c r="R403" s="33"/>
      <c r="S403" s="33"/>
      <c r="T403" s="33"/>
      <c r="U403" s="33"/>
      <c r="V403" s="33"/>
      <c r="W403" s="33"/>
      <c r="X403" s="33"/>
      <c r="Y403" s="33"/>
      <c r="Z403" s="33"/>
    </row>
    <row r="404" spans="9:26" x14ac:dyDescent="0.25">
      <c r="I404" s="33"/>
      <c r="J404" s="33"/>
      <c r="K404" s="33"/>
      <c r="L404" s="33"/>
      <c r="M404" s="33"/>
      <c r="N404" s="33"/>
      <c r="O404" s="33"/>
      <c r="P404" s="33"/>
      <c r="Q404" s="33"/>
      <c r="R404" s="33"/>
      <c r="S404" s="33"/>
      <c r="T404" s="33"/>
      <c r="U404" s="33"/>
      <c r="V404" s="33"/>
      <c r="W404" s="33"/>
      <c r="X404" s="33"/>
      <c r="Y404" s="33"/>
      <c r="Z404" s="33"/>
    </row>
  </sheetData>
  <mergeCells count="12">
    <mergeCell ref="B381:Q381"/>
    <mergeCell ref="C382:I382"/>
    <mergeCell ref="C383:I383"/>
    <mergeCell ref="B389:Q389"/>
    <mergeCell ref="B388:H388"/>
    <mergeCell ref="B380:J380"/>
    <mergeCell ref="B7:J7"/>
    <mergeCell ref="B5:C5"/>
    <mergeCell ref="C11:Z11"/>
    <mergeCell ref="A1:U1"/>
    <mergeCell ref="B3:Q4"/>
    <mergeCell ref="B8:Q8"/>
  </mergeCells>
  <pageMargins left="0.7" right="0.7" top="0.75" bottom="0.75" header="0.3" footer="0.3"/>
  <pageSetup scale="56" fitToHeight="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C68F6-6CAF-4E9B-A05F-F5886416CB45}">
  <sheetPr>
    <pageSetUpPr fitToPage="1"/>
  </sheetPr>
  <dimension ref="A1:J34"/>
  <sheetViews>
    <sheetView zoomScaleNormal="100" workbookViewId="0">
      <pane ySplit="2" topLeftCell="A3" activePane="bottomLeft" state="frozen"/>
      <selection pane="bottomLeft" activeCell="B5" sqref="B5:C5"/>
    </sheetView>
  </sheetViews>
  <sheetFormatPr defaultColWidth="0" defaultRowHeight="13" x14ac:dyDescent="0.25"/>
  <cols>
    <col min="1" max="1" width="3.54296875" style="36" customWidth="1"/>
    <col min="2" max="2" width="44.81640625" style="18" customWidth="1"/>
    <col min="3" max="3" width="50.453125" style="18" customWidth="1"/>
    <col min="4" max="6" width="8.7265625" style="33" customWidth="1"/>
    <col min="7" max="7" width="4.54296875" style="33" customWidth="1"/>
    <col min="8" max="8" width="5.1796875" style="33" customWidth="1"/>
    <col min="9" max="10" width="1.54296875" style="33" customWidth="1"/>
    <col min="11" max="16384" width="8.7265625" hidden="1"/>
  </cols>
  <sheetData>
    <row r="1" spans="1:8" ht="18" customHeight="1" x14ac:dyDescent="0.25">
      <c r="A1" s="975" t="s">
        <v>1173</v>
      </c>
      <c r="B1" s="975"/>
      <c r="C1" s="975"/>
      <c r="D1" s="975"/>
      <c r="E1" s="975"/>
      <c r="F1" s="975"/>
      <c r="G1" s="975"/>
      <c r="H1" s="975"/>
    </row>
    <row r="2" spans="1:8" ht="18" x14ac:dyDescent="0.25">
      <c r="A2" s="84" t="str">
        <f>'Applicant Info and References'!B2</f>
        <v>800 MW Docket</v>
      </c>
      <c r="B2" s="89"/>
      <c r="C2" s="89"/>
    </row>
    <row r="3" spans="1:8" ht="12.65" customHeight="1" x14ac:dyDescent="0.25">
      <c r="A3" s="18"/>
      <c r="B3" s="758" t="s">
        <v>1174</v>
      </c>
      <c r="C3" s="759"/>
      <c r="D3" s="759"/>
      <c r="E3" s="759"/>
      <c r="F3" s="759"/>
      <c r="G3" s="759"/>
      <c r="H3" s="760"/>
    </row>
    <row r="4" spans="1:8" ht="44.5" customHeight="1" x14ac:dyDescent="0.25">
      <c r="A4" s="18"/>
      <c r="B4" s="761"/>
      <c r="C4" s="762"/>
      <c r="D4" s="762"/>
      <c r="E4" s="762"/>
      <c r="F4" s="762"/>
      <c r="G4" s="762"/>
      <c r="H4" s="763"/>
    </row>
    <row r="5" spans="1:8" ht="12.5" x14ac:dyDescent="0.25">
      <c r="A5" s="18"/>
      <c r="B5" s="802"/>
      <c r="C5" s="802"/>
    </row>
    <row r="6" spans="1:8" ht="12.5" x14ac:dyDescent="0.25">
      <c r="A6" s="18"/>
      <c r="B6" s="51"/>
      <c r="C6" s="52"/>
    </row>
    <row r="7" spans="1:8" ht="15" customHeight="1" x14ac:dyDescent="0.25">
      <c r="A7" s="36" t="s">
        <v>202</v>
      </c>
      <c r="B7" s="976" t="s">
        <v>1175</v>
      </c>
      <c r="C7" s="976"/>
      <c r="D7" s="976"/>
      <c r="E7" s="976"/>
      <c r="F7" s="976"/>
      <c r="G7" s="976"/>
      <c r="H7" s="976"/>
    </row>
    <row r="8" spans="1:8" ht="39.65" customHeight="1" x14ac:dyDescent="0.25">
      <c r="B8" s="967" t="s">
        <v>1176</v>
      </c>
      <c r="C8" s="967"/>
      <c r="D8" s="967"/>
      <c r="E8" s="967"/>
      <c r="F8" s="967"/>
      <c r="G8" s="967"/>
      <c r="H8" s="967"/>
    </row>
    <row r="9" spans="1:8" ht="16" customHeight="1" x14ac:dyDescent="0.25">
      <c r="B9" s="40"/>
      <c r="C9" s="232"/>
    </row>
    <row r="10" spans="1:8" x14ac:dyDescent="0.25">
      <c r="B10" s="234" t="s">
        <v>1177</v>
      </c>
      <c r="C10" s="50"/>
    </row>
    <row r="11" spans="1:8" x14ac:dyDescent="0.25">
      <c r="B11" s="234" t="s">
        <v>1178</v>
      </c>
      <c r="C11" s="50"/>
    </row>
    <row r="12" spans="1:8" x14ac:dyDescent="0.25">
      <c r="B12" s="234" t="s">
        <v>1179</v>
      </c>
      <c r="C12" s="50"/>
    </row>
    <row r="13" spans="1:8" x14ac:dyDescent="0.25">
      <c r="B13" s="234" t="s">
        <v>1180</v>
      </c>
      <c r="C13" s="50"/>
    </row>
    <row r="14" spans="1:8" x14ac:dyDescent="0.25">
      <c r="B14" s="681" t="s">
        <v>892</v>
      </c>
      <c r="C14" s="50"/>
    </row>
    <row r="15" spans="1:8" x14ac:dyDescent="0.25">
      <c r="B15" s="681" t="s">
        <v>1181</v>
      </c>
      <c r="C15" s="50"/>
    </row>
    <row r="16" spans="1:8" ht="20.5" x14ac:dyDescent="0.25">
      <c r="B16" s="681" t="s">
        <v>1182</v>
      </c>
      <c r="C16" s="50" t="s">
        <v>0</v>
      </c>
      <c r="D16" s="622" t="s">
        <v>113</v>
      </c>
    </row>
    <row r="17" spans="1:8" ht="31.5" customHeight="1" x14ac:dyDescent="0.25">
      <c r="B17" s="681" t="s">
        <v>1183</v>
      </c>
      <c r="C17" s="50"/>
      <c r="D17" s="622" t="s">
        <v>113</v>
      </c>
    </row>
    <row r="18" spans="1:8" ht="37.5" x14ac:dyDescent="0.25">
      <c r="B18" s="681" t="s">
        <v>1184</v>
      </c>
      <c r="C18" s="50"/>
      <c r="D18" s="622"/>
    </row>
    <row r="19" spans="1:8" x14ac:dyDescent="0.25">
      <c r="B19" s="681"/>
      <c r="C19" s="681"/>
    </row>
    <row r="20" spans="1:8" x14ac:dyDescent="0.25">
      <c r="B20" s="681"/>
      <c r="C20" s="681"/>
    </row>
    <row r="21" spans="1:8" ht="15" customHeight="1" x14ac:dyDescent="0.25">
      <c r="A21" s="36" t="s">
        <v>206</v>
      </c>
      <c r="B21" s="976" t="s">
        <v>1185</v>
      </c>
      <c r="C21" s="976"/>
      <c r="D21" s="976"/>
      <c r="E21" s="976"/>
      <c r="F21" s="976"/>
      <c r="G21" s="976"/>
      <c r="H21" s="976"/>
    </row>
    <row r="22" spans="1:8" ht="39.65" customHeight="1" x14ac:dyDescent="0.25">
      <c r="B22" s="967" t="s">
        <v>1176</v>
      </c>
      <c r="C22" s="967"/>
      <c r="D22" s="967"/>
      <c r="E22" s="967"/>
      <c r="F22" s="967"/>
      <c r="G22" s="967"/>
      <c r="H22" s="967"/>
    </row>
    <row r="23" spans="1:8" ht="16" customHeight="1" x14ac:dyDescent="0.25">
      <c r="B23" s="40"/>
      <c r="C23" s="232"/>
    </row>
    <row r="24" spans="1:8" ht="42" customHeight="1" x14ac:dyDescent="0.25">
      <c r="B24" s="681" t="s">
        <v>1186</v>
      </c>
      <c r="C24" s="50" t="s">
        <v>0</v>
      </c>
      <c r="D24" s="622" t="s">
        <v>113</v>
      </c>
    </row>
    <row r="25" spans="1:8" x14ac:dyDescent="0.25">
      <c r="B25" s="234" t="s">
        <v>1187</v>
      </c>
      <c r="C25" s="50"/>
    </row>
    <row r="26" spans="1:8" x14ac:dyDescent="0.25">
      <c r="B26" s="234" t="s">
        <v>1188</v>
      </c>
      <c r="C26" s="50"/>
    </row>
    <row r="27" spans="1:8" x14ac:dyDescent="0.25">
      <c r="B27" s="234" t="s">
        <v>1179</v>
      </c>
      <c r="C27" s="50"/>
    </row>
    <row r="28" spans="1:8" ht="25" x14ac:dyDescent="0.25">
      <c r="B28" s="681" t="s">
        <v>483</v>
      </c>
      <c r="C28" s="50"/>
    </row>
    <row r="29" spans="1:8" x14ac:dyDescent="0.25">
      <c r="B29" s="681" t="s">
        <v>892</v>
      </c>
      <c r="C29" s="50"/>
    </row>
    <row r="30" spans="1:8" x14ac:dyDescent="0.25">
      <c r="B30" s="681" t="s">
        <v>1181</v>
      </c>
      <c r="C30" s="50"/>
    </row>
    <row r="32" spans="1:8" x14ac:dyDescent="0.25">
      <c r="B32" s="959" t="s">
        <v>1189</v>
      </c>
      <c r="C32" s="959"/>
    </row>
    <row r="33" spans="1:10" s="18" customFormat="1" x14ac:dyDescent="0.3">
      <c r="A33" s="195" t="s">
        <v>961</v>
      </c>
      <c r="B33" s="959"/>
      <c r="C33" s="959"/>
      <c r="D33" s="559"/>
      <c r="I33" s="665"/>
      <c r="J33" s="665"/>
    </row>
    <row r="34" spans="1:10" s="18" customFormat="1" ht="60" customHeight="1" x14ac:dyDescent="0.3">
      <c r="A34" s="106"/>
      <c r="B34" s="960"/>
      <c r="C34" s="961"/>
      <c r="D34" s="961"/>
      <c r="E34" s="961"/>
      <c r="F34" s="961"/>
      <c r="G34" s="961"/>
      <c r="H34" s="962"/>
      <c r="I34" s="665"/>
      <c r="J34" s="665"/>
    </row>
  </sheetData>
  <mergeCells count="9">
    <mergeCell ref="B34:H34"/>
    <mergeCell ref="B32:C33"/>
    <mergeCell ref="A1:H1"/>
    <mergeCell ref="B3:H4"/>
    <mergeCell ref="B5:C5"/>
    <mergeCell ref="B7:H7"/>
    <mergeCell ref="B8:H8"/>
    <mergeCell ref="B21:H21"/>
    <mergeCell ref="B22:H22"/>
  </mergeCells>
  <pageMargins left="0.7" right="0.7" top="0.75" bottom="0.75" header="0.3" footer="0.3"/>
  <pageSetup scale="68" fitToHeight="0"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6EF3D534-A5EF-496C-949E-44E83DB51A26}">
          <x14:formula1>
            <xm:f>'Pick List'!$C$3:$C$5</xm:f>
          </x14:formula1>
          <xm:sqref>C24 C16</xm:sqref>
        </x14:dataValidation>
      </x14:dataValidations>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pageSetUpPr fitToPage="1"/>
  </sheetPr>
  <dimension ref="A1:H29"/>
  <sheetViews>
    <sheetView zoomScaleNormal="100" workbookViewId="0">
      <pane ySplit="2" topLeftCell="A3" activePane="bottomLeft" state="frozen"/>
      <selection pane="bottomLeft" activeCell="B5" sqref="B5"/>
    </sheetView>
  </sheetViews>
  <sheetFormatPr defaultColWidth="0" defaultRowHeight="15.5" x14ac:dyDescent="0.35"/>
  <cols>
    <col min="1" max="1" width="2.54296875" style="6" bestFit="1" customWidth="1"/>
    <col min="2" max="2" width="60.54296875" style="2" customWidth="1"/>
    <col min="3" max="3" width="181.453125" style="1" customWidth="1"/>
    <col min="4" max="4" width="5.54296875" style="1" customWidth="1"/>
    <col min="5" max="8" width="0" style="1" hidden="1" customWidth="1"/>
    <col min="9" max="16384" width="9.453125" style="1" hidden="1"/>
  </cols>
  <sheetData>
    <row r="1" spans="1:8" s="9" customFormat="1" ht="18" x14ac:dyDescent="0.4">
      <c r="A1" s="1000" t="s">
        <v>1190</v>
      </c>
      <c r="B1" s="1000"/>
      <c r="C1" s="1000"/>
      <c r="D1" s="1001"/>
    </row>
    <row r="2" spans="1:8" s="87" customFormat="1" ht="18" x14ac:dyDescent="0.4">
      <c r="A2" s="91" t="str">
        <f>'Applicant Info and References'!B2</f>
        <v>800 MW Docket</v>
      </c>
      <c r="B2" s="85"/>
      <c r="C2" s="85"/>
      <c r="D2" s="86"/>
    </row>
    <row r="3" spans="1:8" s="87" customFormat="1" ht="17.5" x14ac:dyDescent="0.35">
      <c r="A3" s="91"/>
      <c r="B3" s="1003" t="s">
        <v>1191</v>
      </c>
      <c r="C3" s="1003"/>
      <c r="D3" s="86"/>
    </row>
    <row r="4" spans="1:8" s="87" customFormat="1" ht="17.5" x14ac:dyDescent="0.35">
      <c r="A4" s="91"/>
      <c r="B4" s="1003"/>
      <c r="C4" s="1003"/>
      <c r="D4" s="86"/>
    </row>
    <row r="5" spans="1:8" s="87" customFormat="1" ht="18" x14ac:dyDescent="0.4">
      <c r="A5" s="85"/>
      <c r="B5" s="85"/>
      <c r="C5" s="85"/>
      <c r="D5" s="86"/>
    </row>
    <row r="6" spans="1:8" s="4" customFormat="1" ht="13" x14ac:dyDescent="0.25">
      <c r="A6" s="95" t="s">
        <v>202</v>
      </c>
      <c r="B6" s="1002" t="s">
        <v>1192</v>
      </c>
      <c r="C6" s="1002"/>
      <c r="D6" s="14"/>
      <c r="E6" s="14"/>
      <c r="F6" s="14"/>
      <c r="G6" s="14"/>
      <c r="H6" s="14"/>
    </row>
    <row r="7" spans="1:8" s="4" customFormat="1" ht="13" x14ac:dyDescent="0.25">
      <c r="A7" s="95"/>
      <c r="B7" s="26"/>
      <c r="C7" s="27"/>
      <c r="D7" s="14"/>
      <c r="E7" s="14"/>
      <c r="F7" s="14"/>
      <c r="G7" s="14"/>
      <c r="H7" s="14"/>
    </row>
    <row r="8" spans="1:8" s="4" customFormat="1" ht="40.5" customHeight="1" x14ac:dyDescent="0.25">
      <c r="A8" s="95"/>
      <c r="B8" s="28" t="s">
        <v>1193</v>
      </c>
      <c r="C8" s="12"/>
      <c r="D8" s="14"/>
      <c r="E8" s="14"/>
      <c r="F8" s="14"/>
      <c r="G8" s="14"/>
      <c r="H8" s="14"/>
    </row>
    <row r="9" spans="1:8" s="4" customFormat="1" ht="70.400000000000006" customHeight="1" x14ac:dyDescent="0.25">
      <c r="A9" s="95"/>
      <c r="B9" s="42" t="s">
        <v>1194</v>
      </c>
      <c r="C9" s="12"/>
      <c r="D9" s="14"/>
      <c r="E9" s="14"/>
      <c r="F9" s="14"/>
      <c r="G9" s="14"/>
      <c r="H9" s="34"/>
    </row>
    <row r="10" spans="1:8" s="4" customFormat="1" ht="89.5" customHeight="1" x14ac:dyDescent="0.25">
      <c r="A10" s="5"/>
      <c r="B10" s="103" t="s">
        <v>1195</v>
      </c>
      <c r="C10" s="12"/>
      <c r="D10" s="14"/>
      <c r="E10" s="14"/>
      <c r="F10" s="14"/>
      <c r="G10" s="14"/>
      <c r="H10" s="14"/>
    </row>
    <row r="11" spans="1:8" s="4" customFormat="1" ht="70.400000000000006" customHeight="1" x14ac:dyDescent="0.25">
      <c r="A11" s="5"/>
      <c r="B11" s="28" t="s">
        <v>1196</v>
      </c>
      <c r="C11" s="12"/>
      <c r="D11" s="14"/>
      <c r="E11" s="14"/>
      <c r="F11" s="14"/>
      <c r="G11" s="14"/>
      <c r="H11" s="14"/>
    </row>
    <row r="12" spans="1:8" s="4" customFormat="1" ht="87" customHeight="1" x14ac:dyDescent="0.25">
      <c r="A12" s="5"/>
      <c r="B12" s="42" t="s">
        <v>1197</v>
      </c>
      <c r="C12" s="12"/>
      <c r="D12" s="14"/>
      <c r="E12" s="14"/>
      <c r="F12" s="14"/>
      <c r="G12" s="14"/>
      <c r="H12" s="14"/>
    </row>
    <row r="13" spans="1:8" s="4" customFormat="1" ht="32.25" customHeight="1" x14ac:dyDescent="0.25">
      <c r="A13" s="5"/>
      <c r="B13" s="28" t="s">
        <v>1198</v>
      </c>
      <c r="C13" s="12"/>
      <c r="D13" s="14"/>
      <c r="E13" s="14"/>
      <c r="F13" s="14"/>
      <c r="G13" s="14"/>
      <c r="H13" s="14"/>
    </row>
    <row r="14" spans="1:8" s="4" customFormat="1" ht="25.5" customHeight="1" x14ac:dyDescent="0.25">
      <c r="A14" s="5"/>
      <c r="B14" s="28" t="s">
        <v>1199</v>
      </c>
      <c r="C14" s="12"/>
      <c r="D14" s="14"/>
      <c r="E14" s="14"/>
      <c r="F14" s="14"/>
      <c r="G14" s="14"/>
      <c r="H14" s="14"/>
    </row>
    <row r="15" spans="1:8" s="4" customFormat="1" ht="31.5" customHeight="1" x14ac:dyDescent="0.25">
      <c r="A15" s="5"/>
      <c r="B15" s="28" t="s">
        <v>1200</v>
      </c>
      <c r="C15" s="12"/>
      <c r="D15" s="14"/>
      <c r="E15" s="14"/>
      <c r="F15" s="14"/>
      <c r="G15" s="14"/>
      <c r="H15" s="14"/>
    </row>
    <row r="16" spans="1:8" s="4" customFormat="1" ht="13" x14ac:dyDescent="0.25">
      <c r="A16" s="5"/>
      <c r="B16" s="15"/>
      <c r="C16" s="16"/>
      <c r="D16" s="14"/>
      <c r="E16" s="14"/>
      <c r="F16" s="14"/>
      <c r="G16" s="14"/>
      <c r="H16" s="14"/>
    </row>
    <row r="17" spans="1:8" s="4" customFormat="1" ht="13" x14ac:dyDescent="0.25">
      <c r="A17" s="5" t="s">
        <v>206</v>
      </c>
      <c r="B17" s="1002" t="s">
        <v>1201</v>
      </c>
      <c r="C17" s="1002"/>
      <c r="D17" s="14"/>
      <c r="E17" s="14"/>
      <c r="F17" s="14"/>
      <c r="G17" s="14"/>
      <c r="H17" s="14"/>
    </row>
    <row r="18" spans="1:8" s="4" customFormat="1" ht="13" x14ac:dyDescent="0.25">
      <c r="A18" s="5"/>
      <c r="B18" s="29"/>
      <c r="C18" s="16"/>
      <c r="D18" s="14"/>
      <c r="E18" s="14"/>
      <c r="F18" s="14"/>
      <c r="G18" s="14"/>
      <c r="H18" s="14"/>
    </row>
    <row r="19" spans="1:8" s="4" customFormat="1" ht="67.5" customHeight="1" x14ac:dyDescent="0.25">
      <c r="A19" s="5"/>
      <c r="B19" s="42" t="s">
        <v>1202</v>
      </c>
      <c r="C19" s="12"/>
      <c r="D19" s="14"/>
      <c r="E19" s="14"/>
      <c r="F19" s="14"/>
      <c r="G19" s="14"/>
      <c r="H19" s="14"/>
    </row>
    <row r="20" spans="1:8" s="4" customFormat="1" ht="13" x14ac:dyDescent="0.25">
      <c r="A20" s="5"/>
      <c r="B20" s="94"/>
      <c r="C20" s="16"/>
      <c r="D20" s="14"/>
      <c r="E20" s="14"/>
      <c r="F20" s="14"/>
      <c r="G20" s="14"/>
      <c r="H20" s="14"/>
    </row>
    <row r="21" spans="1:8" s="4" customFormat="1" ht="40.5" customHeight="1" x14ac:dyDescent="0.25">
      <c r="A21" s="5"/>
      <c r="B21" s="30" t="s">
        <v>1203</v>
      </c>
      <c r="C21" s="12"/>
      <c r="D21" s="14"/>
      <c r="E21" s="14"/>
      <c r="F21" s="14"/>
      <c r="G21" s="14"/>
      <c r="H21" s="14"/>
    </row>
    <row r="22" spans="1:8" s="3" customFormat="1" ht="25.5" customHeight="1" x14ac:dyDescent="0.3">
      <c r="A22" s="7"/>
      <c r="B22" s="17"/>
      <c r="C22" s="10"/>
      <c r="D22" s="10"/>
      <c r="E22" s="10"/>
      <c r="F22" s="10"/>
      <c r="G22" s="10"/>
      <c r="H22" s="10"/>
    </row>
    <row r="23" spans="1:8" s="3" customFormat="1" ht="13" x14ac:dyDescent="0.25">
      <c r="A23" s="5" t="s">
        <v>171</v>
      </c>
      <c r="B23" s="1002" t="s">
        <v>1204</v>
      </c>
      <c r="C23" s="1002"/>
      <c r="D23" s="10"/>
      <c r="E23" s="10"/>
      <c r="F23" s="10"/>
      <c r="G23" s="10"/>
      <c r="H23" s="10"/>
    </row>
    <row r="24" spans="1:8" s="3" customFormat="1" ht="13" x14ac:dyDescent="0.3">
      <c r="A24" s="7"/>
      <c r="B24" s="8"/>
      <c r="C24" s="31"/>
      <c r="D24" s="16"/>
      <c r="E24" s="10"/>
      <c r="F24" s="10"/>
      <c r="G24" s="10"/>
      <c r="H24" s="10"/>
    </row>
    <row r="25" spans="1:8" s="3" customFormat="1" ht="55.5" customHeight="1" x14ac:dyDescent="0.3">
      <c r="A25" s="7"/>
      <c r="B25" s="110" t="s">
        <v>1205</v>
      </c>
      <c r="C25" s="12"/>
      <c r="D25" s="10"/>
      <c r="E25" s="10"/>
      <c r="F25" s="10"/>
      <c r="G25" s="10"/>
      <c r="H25" s="10"/>
    </row>
    <row r="26" spans="1:8" s="3" customFormat="1" ht="13" x14ac:dyDescent="0.3">
      <c r="A26" s="7"/>
      <c r="B26" s="17"/>
      <c r="C26" s="10"/>
      <c r="D26" s="10"/>
      <c r="E26" s="10"/>
      <c r="F26" s="10"/>
      <c r="G26" s="10"/>
      <c r="H26" s="10"/>
    </row>
    <row r="27" spans="1:8" ht="51.5" x14ac:dyDescent="0.35">
      <c r="B27" s="17" t="s">
        <v>1206</v>
      </c>
      <c r="C27" s="12"/>
    </row>
    <row r="28" spans="1:8" x14ac:dyDescent="0.35">
      <c r="B28" s="29"/>
    </row>
    <row r="29" spans="1:8" x14ac:dyDescent="0.35">
      <c r="B29" s="30"/>
    </row>
  </sheetData>
  <sheetProtection formatCells="0" formatColumns="0" formatRows="0"/>
  <customSheetViews>
    <customSheetView guid="{92CD745B-5F92-4163-9390-5F232289485B}" scale="75" fitToPage="1">
      <selection activeCell="F12" sqref="F12"/>
      <pageMargins left="0" right="0" top="0" bottom="0" header="0" footer="0"/>
      <pageSetup scale="38" fitToHeight="0" orientation="portrait" r:id="rId1"/>
      <headerFooter>
        <oddFooter>&amp;L&amp;8Northern States Power Company 2016 Wind RFP&amp;C&amp;8Page &amp;P of &amp;N&amp;R&amp;8Form &amp;A</oddFooter>
      </headerFooter>
    </customSheetView>
    <customSheetView guid="{884AA7BA-A181-421C-B20E-5F9A24B702A5}" scale="75" fitToPage="1">
      <selection activeCell="B18" sqref="B18"/>
      <pageMargins left="0" right="0" top="0" bottom="0" header="0" footer="0"/>
      <pageSetup scale="38" fitToHeight="0" orientation="portrait" r:id="rId2"/>
      <headerFooter>
        <oddFooter>&amp;L&amp;8Northern States Power Company 2016 Wind RFP&amp;C&amp;8Page &amp;P of &amp;N&amp;R&amp;8Form &amp;A</oddFooter>
      </headerFooter>
    </customSheetView>
    <customSheetView guid="{4274CE14-07AE-4064-AE98-FB82B96A359E}" scale="75" fitToPage="1">
      <selection activeCell="B18" sqref="B18"/>
      <pageMargins left="0" right="0" top="0" bottom="0" header="0" footer="0"/>
      <pageSetup scale="38" fitToHeight="0" orientation="portrait" r:id="rId3"/>
      <headerFooter>
        <oddFooter>&amp;L&amp;8Northern States Power Company 2016 Wind RFP&amp;C&amp;8Page &amp;P of &amp;N&amp;R&amp;8Form &amp;A</oddFooter>
      </headerFooter>
    </customSheetView>
  </customSheetViews>
  <mergeCells count="5">
    <mergeCell ref="A1:D1"/>
    <mergeCell ref="B6:C6"/>
    <mergeCell ref="B17:C17"/>
    <mergeCell ref="B23:C23"/>
    <mergeCell ref="B3:C4"/>
  </mergeCells>
  <pageMargins left="0.7" right="0.7" top="0.75" bottom="0.75" header="0.3" footer="0.3"/>
  <pageSetup scale="49" fitToHeight="0" orientation="landscape" r:id="rId4"/>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0AE50-C27D-4ED8-9469-B45A4DBF4B58}">
  <sheetPr codeName="Sheet19">
    <pageSetUpPr fitToPage="1"/>
  </sheetPr>
  <dimension ref="A1:T774"/>
  <sheetViews>
    <sheetView zoomScaleNormal="100" workbookViewId="0">
      <pane ySplit="2" topLeftCell="A3" activePane="bottomLeft" state="frozen"/>
      <selection pane="bottomLeft" activeCell="E2" sqref="E2"/>
    </sheetView>
  </sheetViews>
  <sheetFormatPr defaultColWidth="0" defaultRowHeight="12.5" x14ac:dyDescent="0.25"/>
  <cols>
    <col min="1" max="1" width="3.1796875" customWidth="1"/>
    <col min="2" max="4" width="8.7265625" customWidth="1"/>
    <col min="5" max="5" width="12.81640625" customWidth="1"/>
    <col min="6" max="6" width="11.81640625" customWidth="1"/>
    <col min="7" max="15" width="8.7265625" customWidth="1"/>
    <col min="16" max="17" width="8.81640625" style="33" customWidth="1"/>
    <col min="18" max="20" width="8.81640625" style="33" hidden="1" customWidth="1"/>
    <col min="21" max="16384" width="8.7265625" hidden="1"/>
  </cols>
  <sheetData>
    <row r="1" spans="1:20" s="45" customFormat="1" ht="18" customHeight="1" x14ac:dyDescent="0.4">
      <c r="B1" s="48" t="s">
        <v>1207</v>
      </c>
      <c r="C1" s="48"/>
      <c r="D1" s="48"/>
      <c r="E1" s="48"/>
      <c r="F1" s="48"/>
      <c r="G1" s="48"/>
      <c r="H1" s="48"/>
      <c r="I1" s="48"/>
      <c r="J1" s="48"/>
      <c r="K1" s="48"/>
      <c r="L1" s="48"/>
      <c r="M1" s="48"/>
      <c r="N1" s="48"/>
      <c r="O1" s="49"/>
      <c r="P1" s="90"/>
      <c r="Q1" s="67"/>
      <c r="R1" s="67"/>
      <c r="S1" s="67"/>
      <c r="T1" s="67"/>
    </row>
    <row r="2" spans="1:20" s="67" customFormat="1" ht="16.5" customHeight="1" x14ac:dyDescent="0.35">
      <c r="B2" s="91" t="str">
        <f>'Applicant Info and References'!B2</f>
        <v>800 MW Docket</v>
      </c>
      <c r="D2" s="92"/>
    </row>
    <row r="3" spans="1:20" s="67" customFormat="1" ht="18" customHeight="1" x14ac:dyDescent="0.35">
      <c r="B3" s="1005" t="s">
        <v>1208</v>
      </c>
      <c r="C3" s="1006"/>
      <c r="D3" s="1006"/>
      <c r="E3" s="1006"/>
      <c r="F3" s="1006"/>
      <c r="G3" s="1006"/>
      <c r="H3" s="1006"/>
      <c r="I3" s="1006"/>
      <c r="J3" s="1006"/>
      <c r="K3" s="1006"/>
      <c r="L3" s="1006"/>
      <c r="M3" s="1006"/>
      <c r="N3" s="1006"/>
      <c r="O3" s="1007"/>
    </row>
    <row r="4" spans="1:20" s="67" customFormat="1" ht="9" customHeight="1" x14ac:dyDescent="0.35">
      <c r="B4" s="1008"/>
      <c r="C4" s="1009"/>
      <c r="D4" s="1009"/>
      <c r="E4" s="1009"/>
      <c r="F4" s="1009"/>
      <c r="G4" s="1009"/>
      <c r="H4" s="1009"/>
      <c r="I4" s="1009"/>
      <c r="J4" s="1009"/>
      <c r="K4" s="1009"/>
      <c r="L4" s="1009"/>
      <c r="M4" s="1009"/>
      <c r="N4" s="1009"/>
      <c r="O4" s="1010"/>
    </row>
    <row r="5" spans="1:20" s="33" customFormat="1" ht="29.15" customHeight="1" x14ac:dyDescent="0.25">
      <c r="B5" s="1011"/>
      <c r="C5" s="1012"/>
      <c r="D5" s="1012"/>
      <c r="E5" s="1012"/>
      <c r="F5" s="1012"/>
      <c r="G5" s="1012"/>
      <c r="H5" s="1012"/>
      <c r="I5" s="1012"/>
      <c r="J5" s="1012"/>
      <c r="K5" s="1012"/>
      <c r="L5" s="1012"/>
      <c r="M5" s="1012"/>
      <c r="N5" s="1012"/>
      <c r="O5" s="1013"/>
    </row>
    <row r="6" spans="1:20" s="33" customFormat="1" x14ac:dyDescent="0.25">
      <c r="B6" s="426"/>
      <c r="C6" s="426"/>
      <c r="D6" s="426"/>
      <c r="E6" s="426"/>
      <c r="F6" s="426"/>
      <c r="G6" s="426"/>
      <c r="H6" s="426"/>
      <c r="I6" s="426"/>
      <c r="J6" s="426"/>
      <c r="K6" s="426"/>
      <c r="L6" s="426"/>
      <c r="M6" s="426"/>
      <c r="N6" s="426"/>
      <c r="O6" s="426"/>
    </row>
    <row r="7" spans="1:20" s="33" customFormat="1" ht="13" x14ac:dyDescent="0.25">
      <c r="A7" s="36" t="s">
        <v>202</v>
      </c>
      <c r="B7" s="22" t="s">
        <v>1209</v>
      </c>
      <c r="C7" s="22"/>
    </row>
    <row r="8" spans="1:20" s="33" customFormat="1" ht="5.5" customHeight="1" x14ac:dyDescent="0.25"/>
    <row r="9" spans="1:20" s="33" customFormat="1" ht="67.5" customHeight="1" x14ac:dyDescent="0.25">
      <c r="B9" s="792"/>
      <c r="C9" s="793"/>
      <c r="D9" s="793"/>
      <c r="E9" s="793"/>
      <c r="F9" s="793"/>
      <c r="G9" s="793"/>
      <c r="H9" s="793"/>
      <c r="I9" s="793"/>
      <c r="J9" s="793"/>
      <c r="K9" s="793"/>
      <c r="L9" s="793"/>
      <c r="M9" s="793"/>
      <c r="N9" s="793"/>
      <c r="O9" s="794"/>
    </row>
    <row r="10" spans="1:20" s="33" customFormat="1" x14ac:dyDescent="0.25"/>
    <row r="11" spans="1:20" s="33" customFormat="1" ht="29.5" customHeight="1" x14ac:dyDescent="0.25">
      <c r="A11" s="97" t="s">
        <v>206</v>
      </c>
      <c r="B11" s="802" t="s">
        <v>1210</v>
      </c>
      <c r="C11" s="802"/>
      <c r="D11" s="802"/>
      <c r="E11" s="802"/>
      <c r="F11" s="802"/>
      <c r="G11" s="802"/>
      <c r="H11" s="802"/>
      <c r="I11" s="802"/>
      <c r="J11" s="802"/>
      <c r="K11" s="802"/>
      <c r="L11" s="802"/>
      <c r="M11" s="802"/>
      <c r="N11" s="802"/>
      <c r="O11" s="802"/>
    </row>
    <row r="12" spans="1:20" s="33" customFormat="1" ht="7" customHeight="1" x14ac:dyDescent="0.25"/>
    <row r="13" spans="1:20" s="33" customFormat="1" ht="43" customHeight="1" x14ac:dyDescent="0.25">
      <c r="B13" s="792"/>
      <c r="C13" s="793"/>
      <c r="D13" s="793"/>
      <c r="E13" s="793"/>
      <c r="F13" s="793"/>
      <c r="G13" s="793"/>
      <c r="H13" s="793"/>
      <c r="I13" s="793"/>
      <c r="J13" s="793"/>
      <c r="K13" s="793"/>
      <c r="L13" s="793"/>
      <c r="M13" s="793"/>
      <c r="N13" s="793"/>
      <c r="O13" s="794"/>
    </row>
    <row r="14" spans="1:20" s="33" customFormat="1" x14ac:dyDescent="0.25"/>
    <row r="15" spans="1:20" s="33" customFormat="1" ht="23.5" customHeight="1" x14ac:dyDescent="0.25">
      <c r="A15" s="36" t="s">
        <v>171</v>
      </c>
      <c r="B15" s="1014" t="s">
        <v>1211</v>
      </c>
      <c r="C15" s="1014"/>
      <c r="D15" s="1014"/>
      <c r="E15" s="1014"/>
      <c r="F15" s="1014"/>
      <c r="G15" s="1014"/>
      <c r="H15" s="1014"/>
      <c r="I15" s="1014"/>
      <c r="J15" s="1014"/>
      <c r="K15" s="1014"/>
      <c r="L15" s="1014"/>
      <c r="M15" s="1014"/>
      <c r="N15" s="1014"/>
      <c r="O15" s="1014"/>
    </row>
    <row r="16" spans="1:20" s="33" customFormat="1" ht="5.5" customHeight="1" x14ac:dyDescent="0.25"/>
    <row r="17" spans="1:15" s="33" customFormat="1" ht="43" customHeight="1" x14ac:dyDescent="0.25">
      <c r="B17" s="792"/>
      <c r="C17" s="793"/>
      <c r="D17" s="793"/>
      <c r="E17" s="793"/>
      <c r="F17" s="793"/>
      <c r="G17" s="793"/>
      <c r="H17" s="793"/>
      <c r="I17" s="793"/>
      <c r="J17" s="793"/>
      <c r="K17" s="793"/>
      <c r="L17" s="793"/>
      <c r="M17" s="793"/>
      <c r="N17" s="793"/>
      <c r="O17" s="794"/>
    </row>
    <row r="18" spans="1:15" s="33" customFormat="1" x14ac:dyDescent="0.25"/>
    <row r="19" spans="1:15" s="33" customFormat="1" ht="16" customHeight="1" x14ac:dyDescent="0.25">
      <c r="A19" s="36" t="s">
        <v>173</v>
      </c>
      <c r="B19" s="1004" t="s">
        <v>1212</v>
      </c>
      <c r="C19" s="1004"/>
      <c r="D19" s="1004"/>
      <c r="E19" s="1004"/>
      <c r="F19" s="1004"/>
      <c r="G19" s="1004"/>
      <c r="H19" s="1004"/>
      <c r="I19" s="1004"/>
      <c r="J19" s="1004"/>
      <c r="K19" s="1004"/>
      <c r="L19" s="1004"/>
      <c r="M19" s="1004"/>
      <c r="N19" s="1004"/>
      <c r="O19" s="1004"/>
    </row>
    <row r="20" spans="1:15" s="33" customFormat="1" ht="4" customHeight="1" x14ac:dyDescent="0.25"/>
    <row r="21" spans="1:15" s="33" customFormat="1" ht="55" customHeight="1" x14ac:dyDescent="0.25">
      <c r="B21" s="963"/>
      <c r="C21" s="989"/>
      <c r="D21" s="989"/>
      <c r="E21" s="989"/>
      <c r="F21" s="989"/>
      <c r="G21" s="989"/>
      <c r="H21" s="989"/>
      <c r="I21" s="989"/>
      <c r="J21" s="989"/>
      <c r="K21" s="989"/>
      <c r="L21" s="989"/>
      <c r="M21" s="989"/>
      <c r="N21" s="989"/>
      <c r="O21" s="964"/>
    </row>
    <row r="22" spans="1:15" s="33" customFormat="1" x14ac:dyDescent="0.25"/>
    <row r="23" spans="1:15" s="33" customFormat="1" x14ac:dyDescent="0.25"/>
    <row r="24" spans="1:15" s="33" customFormat="1" x14ac:dyDescent="0.25"/>
    <row r="25" spans="1:15" s="33" customFormat="1" x14ac:dyDescent="0.25"/>
    <row r="26" spans="1:15" s="33" customFormat="1" x14ac:dyDescent="0.25"/>
    <row r="27" spans="1:15" s="33" customFormat="1" x14ac:dyDescent="0.25"/>
    <row r="28" spans="1:15" s="33" customFormat="1" x14ac:dyDescent="0.25"/>
    <row r="29" spans="1:15" s="33" customFormat="1" x14ac:dyDescent="0.25"/>
    <row r="30" spans="1:15" s="33" customFormat="1" x14ac:dyDescent="0.25"/>
    <row r="31" spans="1:15" s="33" customFormat="1" x14ac:dyDescent="0.25"/>
    <row r="32" spans="1:15" s="33" customFormat="1" x14ac:dyDescent="0.25"/>
    <row r="33" s="33" customFormat="1" x14ac:dyDescent="0.25"/>
    <row r="34" s="33" customFormat="1" x14ac:dyDescent="0.25"/>
    <row r="35" s="33" customFormat="1" x14ac:dyDescent="0.25"/>
    <row r="36" s="33" customFormat="1" x14ac:dyDescent="0.25"/>
    <row r="37" s="33" customFormat="1" x14ac:dyDescent="0.25"/>
    <row r="38" s="33" customFormat="1" x14ac:dyDescent="0.25"/>
    <row r="39" s="33" customFormat="1" x14ac:dyDescent="0.25"/>
    <row r="40" s="33" customFormat="1" x14ac:dyDescent="0.25"/>
    <row r="41" s="33" customFormat="1" x14ac:dyDescent="0.25"/>
    <row r="42" s="33" customFormat="1" x14ac:dyDescent="0.25"/>
    <row r="43" s="33" customFormat="1" x14ac:dyDescent="0.25"/>
    <row r="44" s="33" customFormat="1" x14ac:dyDescent="0.25"/>
    <row r="45" s="33" customFormat="1" x14ac:dyDescent="0.25"/>
    <row r="46" s="33" customFormat="1" x14ac:dyDescent="0.25"/>
    <row r="47" s="33" customFormat="1" x14ac:dyDescent="0.25"/>
    <row r="48" s="33" customFormat="1" x14ac:dyDescent="0.25"/>
    <row r="49" s="33" customFormat="1" x14ac:dyDescent="0.25"/>
    <row r="50" s="33" customFormat="1" x14ac:dyDescent="0.25"/>
    <row r="51" s="33" customFormat="1" x14ac:dyDescent="0.25"/>
    <row r="52" s="33" customFormat="1" x14ac:dyDescent="0.25"/>
    <row r="53" s="33" customFormat="1" x14ac:dyDescent="0.25"/>
    <row r="54" s="33" customFormat="1" x14ac:dyDescent="0.25"/>
    <row r="55" s="33" customFormat="1" x14ac:dyDescent="0.25"/>
    <row r="56" s="33" customFormat="1" x14ac:dyDescent="0.25"/>
    <row r="57" s="33" customFormat="1" x14ac:dyDescent="0.25"/>
    <row r="58" s="33" customFormat="1" x14ac:dyDescent="0.25"/>
    <row r="59" s="33" customFormat="1" x14ac:dyDescent="0.25"/>
    <row r="60" s="33" customFormat="1" x14ac:dyDescent="0.25"/>
    <row r="61" s="33" customFormat="1" x14ac:dyDescent="0.25"/>
    <row r="62" s="33" customFormat="1" x14ac:dyDescent="0.25"/>
    <row r="63" s="33" customFormat="1" x14ac:dyDescent="0.25"/>
    <row r="64" s="33" customFormat="1" x14ac:dyDescent="0.25"/>
    <row r="65" s="33" customFormat="1" x14ac:dyDescent="0.25"/>
    <row r="66" s="33" customFormat="1" x14ac:dyDescent="0.25"/>
    <row r="67" s="33" customFormat="1" x14ac:dyDescent="0.25"/>
    <row r="68" s="33" customFormat="1" x14ac:dyDescent="0.25"/>
    <row r="69" s="33" customFormat="1" x14ac:dyDescent="0.25"/>
    <row r="70" s="33" customFormat="1" x14ac:dyDescent="0.25"/>
    <row r="71" s="33" customFormat="1" x14ac:dyDescent="0.25"/>
    <row r="72" s="33" customFormat="1" x14ac:dyDescent="0.25"/>
    <row r="73" s="33" customFormat="1" x14ac:dyDescent="0.25"/>
    <row r="74" s="33" customFormat="1" x14ac:dyDescent="0.25"/>
    <row r="75" s="33" customFormat="1" x14ac:dyDescent="0.25"/>
    <row r="76" s="33" customFormat="1" x14ac:dyDescent="0.25"/>
    <row r="77" s="33" customFormat="1" x14ac:dyDescent="0.25"/>
    <row r="78" s="33" customFormat="1" x14ac:dyDescent="0.25"/>
    <row r="79" s="33" customFormat="1" x14ac:dyDescent="0.25"/>
    <row r="80" s="33" customFormat="1" x14ac:dyDescent="0.25"/>
    <row r="81" s="33" customFormat="1" x14ac:dyDescent="0.25"/>
    <row r="82" s="33" customFormat="1" x14ac:dyDescent="0.25"/>
    <row r="83" s="33" customFormat="1" x14ac:dyDescent="0.25"/>
    <row r="84" s="33" customFormat="1" x14ac:dyDescent="0.25"/>
    <row r="85" s="33" customFormat="1" x14ac:dyDescent="0.25"/>
    <row r="86" s="33" customFormat="1" x14ac:dyDescent="0.25"/>
    <row r="87" s="33" customFormat="1" x14ac:dyDescent="0.25"/>
    <row r="88" s="33" customFormat="1" x14ac:dyDescent="0.25"/>
    <row r="89" s="33" customFormat="1" x14ac:dyDescent="0.25"/>
    <row r="90" s="33" customFormat="1" x14ac:dyDescent="0.25"/>
    <row r="91" s="33" customFormat="1" x14ac:dyDescent="0.25"/>
    <row r="92" s="33" customFormat="1" x14ac:dyDescent="0.25"/>
    <row r="93" s="33" customFormat="1" x14ac:dyDescent="0.25"/>
    <row r="94" s="33" customFormat="1" x14ac:dyDescent="0.25"/>
    <row r="95" s="33" customFormat="1" x14ac:dyDescent="0.25"/>
    <row r="96" s="33" customFormat="1" x14ac:dyDescent="0.25"/>
    <row r="97" s="33" customFormat="1" x14ac:dyDescent="0.25"/>
    <row r="98" s="33" customFormat="1" x14ac:dyDescent="0.25"/>
    <row r="99" s="33" customFormat="1" x14ac:dyDescent="0.25"/>
    <row r="100" s="33" customFormat="1" x14ac:dyDescent="0.25"/>
    <row r="101" s="33" customFormat="1" x14ac:dyDescent="0.25"/>
    <row r="102" s="33" customFormat="1" x14ac:dyDescent="0.25"/>
    <row r="103" s="33" customFormat="1" x14ac:dyDescent="0.25"/>
    <row r="104" s="33" customFormat="1" x14ac:dyDescent="0.25"/>
    <row r="105" s="33" customFormat="1" x14ac:dyDescent="0.25"/>
    <row r="106" s="33" customFormat="1" x14ac:dyDescent="0.25"/>
    <row r="107" s="33" customFormat="1" x14ac:dyDescent="0.25"/>
    <row r="108" s="33" customFormat="1" x14ac:dyDescent="0.25"/>
    <row r="109" s="33" customFormat="1" x14ac:dyDescent="0.25"/>
    <row r="110" s="33" customFormat="1" x14ac:dyDescent="0.25"/>
    <row r="111" s="33" customFormat="1" x14ac:dyDescent="0.25"/>
    <row r="112" s="33" customFormat="1" x14ac:dyDescent="0.25"/>
    <row r="113" s="33" customFormat="1" x14ac:dyDescent="0.25"/>
    <row r="114" s="33" customFormat="1" x14ac:dyDescent="0.25"/>
    <row r="115" s="33" customFormat="1" x14ac:dyDescent="0.25"/>
    <row r="116" s="33" customFormat="1" x14ac:dyDescent="0.25"/>
    <row r="117" s="33" customFormat="1" x14ac:dyDescent="0.25"/>
    <row r="118" s="33" customFormat="1" x14ac:dyDescent="0.25"/>
    <row r="119" s="33" customFormat="1" x14ac:dyDescent="0.25"/>
    <row r="120" s="33" customFormat="1" x14ac:dyDescent="0.25"/>
    <row r="121" s="33" customFormat="1" x14ac:dyDescent="0.25"/>
    <row r="122" s="33" customFormat="1" x14ac:dyDescent="0.25"/>
    <row r="123" s="33" customFormat="1" x14ac:dyDescent="0.25"/>
    <row r="124" s="33" customFormat="1" x14ac:dyDescent="0.25"/>
    <row r="125" s="33" customFormat="1" x14ac:dyDescent="0.25"/>
    <row r="126" s="33" customFormat="1" x14ac:dyDescent="0.25"/>
    <row r="127" s="33" customFormat="1" x14ac:dyDescent="0.25"/>
    <row r="128" s="33" customFormat="1" x14ac:dyDescent="0.25"/>
    <row r="129" s="33" customFormat="1" x14ac:dyDescent="0.25"/>
    <row r="130" s="33" customFormat="1" x14ac:dyDescent="0.25"/>
    <row r="131" s="33" customFormat="1" x14ac:dyDescent="0.25"/>
    <row r="132" s="33" customFormat="1" x14ac:dyDescent="0.25"/>
    <row r="133" s="33" customFormat="1" x14ac:dyDescent="0.25"/>
    <row r="134" s="33" customFormat="1" x14ac:dyDescent="0.25"/>
    <row r="135" s="33" customFormat="1" x14ac:dyDescent="0.25"/>
    <row r="136" s="33" customFormat="1" x14ac:dyDescent="0.25"/>
    <row r="137" s="33" customFormat="1" x14ac:dyDescent="0.25"/>
    <row r="138" s="33" customFormat="1" x14ac:dyDescent="0.25"/>
    <row r="139" s="33" customFormat="1" x14ac:dyDescent="0.25"/>
    <row r="140" s="33" customFormat="1" x14ac:dyDescent="0.25"/>
    <row r="141" s="33" customFormat="1" x14ac:dyDescent="0.25"/>
    <row r="142" s="33" customFormat="1" x14ac:dyDescent="0.25"/>
    <row r="143" s="33" customFormat="1" x14ac:dyDescent="0.25"/>
    <row r="144" s="33" customFormat="1" x14ac:dyDescent="0.25"/>
    <row r="145" s="33" customFormat="1" x14ac:dyDescent="0.25"/>
    <row r="146" s="33" customFormat="1" x14ac:dyDescent="0.25"/>
    <row r="147" s="33" customFormat="1" x14ac:dyDescent="0.25"/>
    <row r="148" s="33" customFormat="1" x14ac:dyDescent="0.25"/>
    <row r="149" s="33" customFormat="1" x14ac:dyDescent="0.25"/>
    <row r="150" s="33" customFormat="1" x14ac:dyDescent="0.25"/>
    <row r="151" s="33" customFormat="1" x14ac:dyDescent="0.25"/>
    <row r="152" s="33" customFormat="1" x14ac:dyDescent="0.25"/>
    <row r="153" s="33" customFormat="1" x14ac:dyDescent="0.25"/>
    <row r="154" s="33" customFormat="1" x14ac:dyDescent="0.25"/>
    <row r="155" s="33" customFormat="1" x14ac:dyDescent="0.25"/>
    <row r="156" s="33" customFormat="1" x14ac:dyDescent="0.25"/>
    <row r="157" s="33" customFormat="1" x14ac:dyDescent="0.25"/>
    <row r="158" s="33" customFormat="1" x14ac:dyDescent="0.25"/>
    <row r="159" s="33" customFormat="1" x14ac:dyDescent="0.25"/>
    <row r="160" s="33" customFormat="1" x14ac:dyDescent="0.25"/>
    <row r="161" s="33" customFormat="1" x14ac:dyDescent="0.25"/>
    <row r="162" s="33" customFormat="1" x14ac:dyDescent="0.25"/>
    <row r="163" s="33" customFormat="1" x14ac:dyDescent="0.25"/>
    <row r="164" s="33" customFormat="1" x14ac:dyDescent="0.25"/>
    <row r="165" s="33" customFormat="1" x14ac:dyDescent="0.25"/>
    <row r="166" s="33" customFormat="1" x14ac:dyDescent="0.25"/>
    <row r="167" s="33" customFormat="1" x14ac:dyDescent="0.25"/>
    <row r="168" s="33" customFormat="1" x14ac:dyDescent="0.25"/>
    <row r="169" s="33" customFormat="1" x14ac:dyDescent="0.25"/>
    <row r="170" s="33" customFormat="1" x14ac:dyDescent="0.25"/>
    <row r="171" s="33" customFormat="1" x14ac:dyDescent="0.25"/>
    <row r="172" s="33" customFormat="1" x14ac:dyDescent="0.25"/>
    <row r="173" s="33" customFormat="1" x14ac:dyDescent="0.25"/>
    <row r="174" s="33" customFormat="1" x14ac:dyDescent="0.25"/>
    <row r="175" s="33" customFormat="1" x14ac:dyDescent="0.25"/>
    <row r="176" s="33" customFormat="1" x14ac:dyDescent="0.25"/>
    <row r="177" s="33" customFormat="1" x14ac:dyDescent="0.25"/>
    <row r="178" s="33" customFormat="1" x14ac:dyDescent="0.25"/>
    <row r="179" s="33" customFormat="1" x14ac:dyDescent="0.25"/>
    <row r="180" s="33" customFormat="1" x14ac:dyDescent="0.25"/>
    <row r="181" s="33" customFormat="1" x14ac:dyDescent="0.25"/>
    <row r="182" s="33" customFormat="1" x14ac:dyDescent="0.25"/>
    <row r="183" s="33" customFormat="1" x14ac:dyDescent="0.25"/>
    <row r="184" s="33" customFormat="1" x14ac:dyDescent="0.25"/>
    <row r="185" s="33" customFormat="1" x14ac:dyDescent="0.25"/>
    <row r="186" s="33" customFormat="1" x14ac:dyDescent="0.25"/>
    <row r="187" s="33" customFormat="1" x14ac:dyDescent="0.25"/>
    <row r="188" s="33" customFormat="1" x14ac:dyDescent="0.25"/>
    <row r="189" s="33" customFormat="1" x14ac:dyDescent="0.25"/>
    <row r="190" s="33" customFormat="1" x14ac:dyDescent="0.25"/>
    <row r="191" s="33" customFormat="1" x14ac:dyDescent="0.25"/>
    <row r="192" s="33" customFormat="1" x14ac:dyDescent="0.25"/>
    <row r="193" s="33" customFormat="1" x14ac:dyDescent="0.25"/>
    <row r="194" s="33" customFormat="1" x14ac:dyDescent="0.25"/>
    <row r="195" s="33" customFormat="1" x14ac:dyDescent="0.25"/>
    <row r="196" s="33" customFormat="1" x14ac:dyDescent="0.25"/>
    <row r="197" s="33" customFormat="1" x14ac:dyDescent="0.25"/>
    <row r="198" s="33" customFormat="1" x14ac:dyDescent="0.25"/>
    <row r="199" s="33" customFormat="1" x14ac:dyDescent="0.25"/>
    <row r="200" s="33" customFormat="1" x14ac:dyDescent="0.25"/>
    <row r="201" s="33" customFormat="1" x14ac:dyDescent="0.25"/>
    <row r="202" s="33" customFormat="1" x14ac:dyDescent="0.25"/>
    <row r="203" s="33" customFormat="1" x14ac:dyDescent="0.25"/>
    <row r="204" s="33" customFormat="1" x14ac:dyDescent="0.25"/>
    <row r="205" s="33" customFormat="1" x14ac:dyDescent="0.25"/>
    <row r="206" s="33" customFormat="1" x14ac:dyDescent="0.25"/>
    <row r="207" s="33" customFormat="1" x14ac:dyDescent="0.25"/>
    <row r="208" s="33" customFormat="1" x14ac:dyDescent="0.25"/>
    <row r="209" s="33" customFormat="1" x14ac:dyDescent="0.25"/>
    <row r="210" s="33" customFormat="1" x14ac:dyDescent="0.25"/>
    <row r="211" s="33" customFormat="1" x14ac:dyDescent="0.25"/>
    <row r="212" s="33" customFormat="1" x14ac:dyDescent="0.25"/>
    <row r="213" s="33" customFormat="1" x14ac:dyDescent="0.25"/>
    <row r="214" s="33" customFormat="1" x14ac:dyDescent="0.25"/>
    <row r="215" s="33" customFormat="1" x14ac:dyDescent="0.25"/>
    <row r="216" s="33" customFormat="1" x14ac:dyDescent="0.25"/>
    <row r="217" s="33" customFormat="1" x14ac:dyDescent="0.25"/>
    <row r="218" s="33" customFormat="1" x14ac:dyDescent="0.25"/>
    <row r="219" s="33" customFormat="1" x14ac:dyDescent="0.25"/>
    <row r="220" s="33" customFormat="1" x14ac:dyDescent="0.25"/>
    <row r="221" s="33" customFormat="1" x14ac:dyDescent="0.25"/>
    <row r="222" s="33" customFormat="1" x14ac:dyDescent="0.25"/>
    <row r="223" s="33" customFormat="1" x14ac:dyDescent="0.25"/>
    <row r="224" s="33" customFormat="1" x14ac:dyDescent="0.25"/>
    <row r="225" s="33" customFormat="1" x14ac:dyDescent="0.25"/>
    <row r="226" s="33" customFormat="1" x14ac:dyDescent="0.25"/>
    <row r="227" s="33" customFormat="1" x14ac:dyDescent="0.25"/>
    <row r="228" s="33" customFormat="1" x14ac:dyDescent="0.25"/>
    <row r="229" s="33" customFormat="1" x14ac:dyDescent="0.25"/>
    <row r="230" s="33" customFormat="1" x14ac:dyDescent="0.25"/>
    <row r="231" s="33" customFormat="1" x14ac:dyDescent="0.25"/>
    <row r="232" s="33" customFormat="1" x14ac:dyDescent="0.25"/>
    <row r="233" s="33" customFormat="1" x14ac:dyDescent="0.25"/>
    <row r="234" s="33" customFormat="1" x14ac:dyDescent="0.25"/>
    <row r="235" s="33" customFormat="1" x14ac:dyDescent="0.25"/>
    <row r="236" s="33" customFormat="1" x14ac:dyDescent="0.25"/>
    <row r="237" s="33" customFormat="1" x14ac:dyDescent="0.25"/>
    <row r="238" s="33" customFormat="1" x14ac:dyDescent="0.25"/>
    <row r="239" s="33" customFormat="1" x14ac:dyDescent="0.25"/>
    <row r="240" s="33" customFormat="1" x14ac:dyDescent="0.25"/>
    <row r="241" s="33" customFormat="1" x14ac:dyDescent="0.25"/>
    <row r="242" s="33" customFormat="1" x14ac:dyDescent="0.25"/>
    <row r="243" s="33" customFormat="1" x14ac:dyDescent="0.25"/>
    <row r="244" s="33" customFormat="1" x14ac:dyDescent="0.25"/>
    <row r="245" s="33" customFormat="1" x14ac:dyDescent="0.25"/>
    <row r="246" s="33" customFormat="1" x14ac:dyDescent="0.25"/>
    <row r="247" s="33" customFormat="1" x14ac:dyDescent="0.25"/>
    <row r="248" s="33" customFormat="1" x14ac:dyDescent="0.25"/>
    <row r="249" s="33" customFormat="1" x14ac:dyDescent="0.25"/>
    <row r="250" s="33" customFormat="1" x14ac:dyDescent="0.25"/>
    <row r="251" s="33" customFormat="1" x14ac:dyDescent="0.25"/>
    <row r="252" s="33" customFormat="1" x14ac:dyDescent="0.25"/>
    <row r="253" s="33" customFormat="1" x14ac:dyDescent="0.25"/>
    <row r="254" s="33" customFormat="1" x14ac:dyDescent="0.25"/>
    <row r="255" s="33" customFormat="1" x14ac:dyDescent="0.25"/>
    <row r="256" s="33" customFormat="1" x14ac:dyDescent="0.25"/>
    <row r="257" s="33" customFormat="1" x14ac:dyDescent="0.25"/>
    <row r="258" s="33" customFormat="1" x14ac:dyDescent="0.25"/>
    <row r="259" s="33" customFormat="1" x14ac:dyDescent="0.25"/>
    <row r="260" s="33" customFormat="1" x14ac:dyDescent="0.25"/>
    <row r="261" s="33" customFormat="1" x14ac:dyDescent="0.25"/>
    <row r="262" s="33" customFormat="1" x14ac:dyDescent="0.25"/>
    <row r="263" s="33" customFormat="1" x14ac:dyDescent="0.25"/>
    <row r="264" s="33" customFormat="1" x14ac:dyDescent="0.25"/>
    <row r="265" s="33" customFormat="1" x14ac:dyDescent="0.25"/>
    <row r="266" s="33" customFormat="1" x14ac:dyDescent="0.25"/>
    <row r="267" s="33" customFormat="1" x14ac:dyDescent="0.25"/>
    <row r="268" s="33" customFormat="1" x14ac:dyDescent="0.25"/>
    <row r="269" s="33" customFormat="1" x14ac:dyDescent="0.25"/>
    <row r="270" s="33" customFormat="1" x14ac:dyDescent="0.25"/>
    <row r="271" s="33" customFormat="1" x14ac:dyDescent="0.25"/>
    <row r="272" s="33" customFormat="1" x14ac:dyDescent="0.25"/>
    <row r="273" s="33" customFormat="1" x14ac:dyDescent="0.25"/>
    <row r="274" s="33" customFormat="1" x14ac:dyDescent="0.25"/>
    <row r="275" s="33" customFormat="1" x14ac:dyDescent="0.25"/>
    <row r="276" s="33" customFormat="1" x14ac:dyDescent="0.25"/>
    <row r="277" s="33" customFormat="1" x14ac:dyDescent="0.25"/>
    <row r="278" s="33" customFormat="1" x14ac:dyDescent="0.25"/>
    <row r="279" s="33" customFormat="1" x14ac:dyDescent="0.25"/>
    <row r="280" s="33" customFormat="1" x14ac:dyDescent="0.25"/>
    <row r="281" s="33" customFormat="1" x14ac:dyDescent="0.25"/>
    <row r="282" s="33" customFormat="1" x14ac:dyDescent="0.25"/>
    <row r="283" s="33" customFormat="1" x14ac:dyDescent="0.25"/>
    <row r="284" s="33" customFormat="1" x14ac:dyDescent="0.25"/>
    <row r="285" s="33" customFormat="1" x14ac:dyDescent="0.25"/>
    <row r="286" s="33" customFormat="1" x14ac:dyDescent="0.25"/>
    <row r="287" s="33" customFormat="1" x14ac:dyDescent="0.25"/>
    <row r="288" s="33" customFormat="1" x14ac:dyDescent="0.25"/>
    <row r="289" s="33" customFormat="1" x14ac:dyDescent="0.25"/>
    <row r="290" s="33" customFormat="1" x14ac:dyDescent="0.25"/>
    <row r="291" s="33" customFormat="1" x14ac:dyDescent="0.25"/>
    <row r="292" s="33" customFormat="1" x14ac:dyDescent="0.25"/>
    <row r="293" s="33" customFormat="1" x14ac:dyDescent="0.25"/>
    <row r="294" s="33" customFormat="1" x14ac:dyDescent="0.25"/>
    <row r="295" s="33" customFormat="1" x14ac:dyDescent="0.25"/>
    <row r="296" s="33" customFormat="1" x14ac:dyDescent="0.25"/>
    <row r="297" s="33" customFormat="1" x14ac:dyDescent="0.25"/>
    <row r="298" s="33" customFormat="1" x14ac:dyDescent="0.25"/>
    <row r="299" s="33" customFormat="1" x14ac:dyDescent="0.25"/>
    <row r="300" s="33" customFormat="1" x14ac:dyDescent="0.25"/>
    <row r="301" s="33" customFormat="1" x14ac:dyDescent="0.25"/>
    <row r="302" s="33" customFormat="1" x14ac:dyDescent="0.25"/>
    <row r="303" s="33" customFormat="1" x14ac:dyDescent="0.25"/>
    <row r="304" s="33" customFormat="1" x14ac:dyDescent="0.25"/>
    <row r="305" s="33" customFormat="1" x14ac:dyDescent="0.25"/>
    <row r="306" s="33" customFormat="1" x14ac:dyDescent="0.25"/>
    <row r="307" s="33" customFormat="1" x14ac:dyDescent="0.25"/>
    <row r="308" s="33" customFormat="1" x14ac:dyDescent="0.25"/>
    <row r="309" s="33" customFormat="1" x14ac:dyDescent="0.25"/>
    <row r="310" s="33" customFormat="1" x14ac:dyDescent="0.25"/>
    <row r="311" s="33" customFormat="1" x14ac:dyDescent="0.25"/>
    <row r="312" s="33" customFormat="1" x14ac:dyDescent="0.25"/>
    <row r="313" s="33" customFormat="1" x14ac:dyDescent="0.25"/>
    <row r="314" s="33" customFormat="1" x14ac:dyDescent="0.25"/>
    <row r="315" s="33" customFormat="1" x14ac:dyDescent="0.25"/>
    <row r="316" s="33" customFormat="1" x14ac:dyDescent="0.25"/>
    <row r="317" s="33" customFormat="1" x14ac:dyDescent="0.25"/>
    <row r="318" s="33" customFormat="1" x14ac:dyDescent="0.25"/>
    <row r="319" s="33" customFormat="1" x14ac:dyDescent="0.25"/>
    <row r="320" s="33" customFormat="1" x14ac:dyDescent="0.25"/>
    <row r="321" s="33" customFormat="1" x14ac:dyDescent="0.25"/>
    <row r="322" s="33" customFormat="1" x14ac:dyDescent="0.25"/>
    <row r="323" s="33" customFormat="1" x14ac:dyDescent="0.25"/>
    <row r="324" s="33" customFormat="1" x14ac:dyDescent="0.25"/>
    <row r="325" s="33" customFormat="1" x14ac:dyDescent="0.25"/>
    <row r="326" s="33" customFormat="1" x14ac:dyDescent="0.25"/>
    <row r="327" s="33" customFormat="1" x14ac:dyDescent="0.25"/>
    <row r="328" s="33" customFormat="1" x14ac:dyDescent="0.25"/>
    <row r="329" s="33" customFormat="1" x14ac:dyDescent="0.25"/>
    <row r="330" s="33" customFormat="1" x14ac:dyDescent="0.25"/>
    <row r="331" s="33" customFormat="1" x14ac:dyDescent="0.25"/>
    <row r="332" s="33" customFormat="1" x14ac:dyDescent="0.25"/>
    <row r="333" s="33" customFormat="1" x14ac:dyDescent="0.25"/>
    <row r="334" s="33" customFormat="1" x14ac:dyDescent="0.25"/>
    <row r="335" s="33" customFormat="1" x14ac:dyDescent="0.25"/>
    <row r="336" s="33" customFormat="1" x14ac:dyDescent="0.25"/>
    <row r="337" s="33" customFormat="1" x14ac:dyDescent="0.25"/>
    <row r="338" s="33" customFormat="1" x14ac:dyDescent="0.25"/>
    <row r="339" s="33" customFormat="1" x14ac:dyDescent="0.25"/>
    <row r="340" s="33" customFormat="1" x14ac:dyDescent="0.25"/>
    <row r="341" s="33" customFormat="1" x14ac:dyDescent="0.25"/>
    <row r="342" s="33" customFormat="1" x14ac:dyDescent="0.25"/>
    <row r="343" s="33" customFormat="1" x14ac:dyDescent="0.25"/>
    <row r="344" s="33" customFormat="1" x14ac:dyDescent="0.25"/>
    <row r="345" s="33" customFormat="1" x14ac:dyDescent="0.25"/>
    <row r="346" s="33" customFormat="1" x14ac:dyDescent="0.25"/>
    <row r="347" s="33" customFormat="1" x14ac:dyDescent="0.25"/>
    <row r="348" s="33" customFormat="1" x14ac:dyDescent="0.25"/>
    <row r="349" s="33" customFormat="1" x14ac:dyDescent="0.25"/>
    <row r="350" s="33" customFormat="1" x14ac:dyDescent="0.25"/>
    <row r="351" s="33" customFormat="1" x14ac:dyDescent="0.25"/>
    <row r="352" s="33" customFormat="1" x14ac:dyDescent="0.25"/>
    <row r="353" s="33" customFormat="1" x14ac:dyDescent="0.25"/>
    <row r="354" s="33" customFormat="1" x14ac:dyDescent="0.25"/>
    <row r="355" s="33" customFormat="1" x14ac:dyDescent="0.25"/>
    <row r="356" s="33" customFormat="1" x14ac:dyDescent="0.25"/>
    <row r="357" s="33" customFormat="1" x14ac:dyDescent="0.25"/>
    <row r="358" s="33" customFormat="1" x14ac:dyDescent="0.25"/>
    <row r="359" s="33" customFormat="1" x14ac:dyDescent="0.25"/>
    <row r="360" s="33" customFormat="1" x14ac:dyDescent="0.25"/>
    <row r="361" s="33" customFormat="1" x14ac:dyDescent="0.25"/>
    <row r="362" s="33" customFormat="1" x14ac:dyDescent="0.25"/>
    <row r="363" s="33" customFormat="1" x14ac:dyDescent="0.25"/>
    <row r="364" s="33" customFormat="1" x14ac:dyDescent="0.25"/>
    <row r="365" s="33" customFormat="1" x14ac:dyDescent="0.25"/>
    <row r="366" s="33" customFormat="1" x14ac:dyDescent="0.25"/>
    <row r="367" s="33" customFormat="1" x14ac:dyDescent="0.25"/>
    <row r="368" s="33" customFormat="1" x14ac:dyDescent="0.25"/>
    <row r="369" s="33" customFormat="1" x14ac:dyDescent="0.25"/>
    <row r="370" s="33" customFormat="1" x14ac:dyDescent="0.25"/>
    <row r="371" s="33" customFormat="1" x14ac:dyDescent="0.25"/>
    <row r="372" s="33" customFormat="1" x14ac:dyDescent="0.25"/>
    <row r="373" s="33" customFormat="1" x14ac:dyDescent="0.25"/>
    <row r="374" s="33" customFormat="1" x14ac:dyDescent="0.25"/>
    <row r="375" s="33" customFormat="1" x14ac:dyDescent="0.25"/>
    <row r="376" s="33" customFormat="1" x14ac:dyDescent="0.25"/>
    <row r="377" s="33" customFormat="1" x14ac:dyDescent="0.25"/>
    <row r="378" s="33" customFormat="1" x14ac:dyDescent="0.25"/>
    <row r="379" s="33" customFormat="1" x14ac:dyDescent="0.25"/>
    <row r="380" s="33" customFormat="1" x14ac:dyDescent="0.25"/>
    <row r="381" s="33" customFormat="1" x14ac:dyDescent="0.25"/>
    <row r="382" s="33" customFormat="1" x14ac:dyDescent="0.25"/>
    <row r="383" s="33" customFormat="1" x14ac:dyDescent="0.25"/>
    <row r="384" s="33" customFormat="1" x14ac:dyDescent="0.25"/>
    <row r="385" s="33" customFormat="1" x14ac:dyDescent="0.25"/>
    <row r="386" s="33" customFormat="1" x14ac:dyDescent="0.25"/>
    <row r="387" s="33" customFormat="1" x14ac:dyDescent="0.25"/>
    <row r="388" s="33" customFormat="1" x14ac:dyDescent="0.25"/>
    <row r="389" s="33" customFormat="1" x14ac:dyDescent="0.25"/>
    <row r="390" s="33" customFormat="1" x14ac:dyDescent="0.25"/>
    <row r="391" s="33" customFormat="1" x14ac:dyDescent="0.25"/>
    <row r="392" s="33" customFormat="1" x14ac:dyDescent="0.25"/>
    <row r="393" s="33" customFormat="1" x14ac:dyDescent="0.25"/>
    <row r="394" s="33" customFormat="1" x14ac:dyDescent="0.25"/>
    <row r="395" s="33" customFormat="1" x14ac:dyDescent="0.25"/>
    <row r="396" s="33" customFormat="1" x14ac:dyDescent="0.25"/>
    <row r="397" s="33" customFormat="1" x14ac:dyDescent="0.25"/>
    <row r="398" s="33" customFormat="1" x14ac:dyDescent="0.25"/>
    <row r="399" s="33" customFormat="1" x14ac:dyDescent="0.25"/>
    <row r="400" s="33" customFormat="1" x14ac:dyDescent="0.25"/>
    <row r="401" s="33" customFormat="1" x14ac:dyDescent="0.25"/>
    <row r="402" s="33" customFormat="1" x14ac:dyDescent="0.25"/>
    <row r="403" s="33" customFormat="1" x14ac:dyDescent="0.25"/>
    <row r="404" s="33" customFormat="1" x14ac:dyDescent="0.25"/>
    <row r="405" s="33" customFormat="1" x14ac:dyDescent="0.25"/>
    <row r="406" s="33" customFormat="1" x14ac:dyDescent="0.25"/>
    <row r="407" s="33" customFormat="1" x14ac:dyDescent="0.25"/>
    <row r="408" s="33" customFormat="1" x14ac:dyDescent="0.25"/>
    <row r="409" s="33" customFormat="1" x14ac:dyDescent="0.25"/>
    <row r="410" s="33" customFormat="1" x14ac:dyDescent="0.25"/>
    <row r="411" s="33" customFormat="1" x14ac:dyDescent="0.25"/>
    <row r="412" s="33" customFormat="1" x14ac:dyDescent="0.25"/>
    <row r="413" s="33" customFormat="1" x14ac:dyDescent="0.25"/>
    <row r="414" s="33" customFormat="1" x14ac:dyDescent="0.25"/>
    <row r="415" s="33" customFormat="1" x14ac:dyDescent="0.25"/>
    <row r="416" s="33" customFormat="1" x14ac:dyDescent="0.25"/>
    <row r="417" s="33" customFormat="1" x14ac:dyDescent="0.25"/>
    <row r="418" s="33" customFormat="1" x14ac:dyDescent="0.25"/>
    <row r="419" s="33" customFormat="1" x14ac:dyDescent="0.25"/>
    <row r="420" s="33" customFormat="1" x14ac:dyDescent="0.25"/>
    <row r="421" s="33" customFormat="1" x14ac:dyDescent="0.25"/>
    <row r="422" s="33" customFormat="1" x14ac:dyDescent="0.25"/>
    <row r="423" s="33" customFormat="1" x14ac:dyDescent="0.25"/>
    <row r="424" s="33" customFormat="1" x14ac:dyDescent="0.25"/>
    <row r="425" s="33" customFormat="1" x14ac:dyDescent="0.25"/>
    <row r="426" s="33" customFormat="1" x14ac:dyDescent="0.25"/>
    <row r="427" s="33" customFormat="1" x14ac:dyDescent="0.25"/>
    <row r="428" s="33" customFormat="1" x14ac:dyDescent="0.25"/>
    <row r="429" s="33" customFormat="1" x14ac:dyDescent="0.25"/>
    <row r="430" s="33" customFormat="1" x14ac:dyDescent="0.25"/>
    <row r="431" s="33" customFormat="1" x14ac:dyDescent="0.25"/>
    <row r="432" s="33" customFormat="1" x14ac:dyDescent="0.25"/>
    <row r="433" s="33" customFormat="1" x14ac:dyDescent="0.25"/>
    <row r="434" s="33" customFormat="1" x14ac:dyDescent="0.25"/>
    <row r="435" s="33" customFormat="1" x14ac:dyDescent="0.25"/>
    <row r="436" s="33" customFormat="1" x14ac:dyDescent="0.25"/>
    <row r="437" s="33" customFormat="1" x14ac:dyDescent="0.25"/>
    <row r="438" s="33" customFormat="1" x14ac:dyDescent="0.25"/>
    <row r="439" s="33" customFormat="1" x14ac:dyDescent="0.25"/>
    <row r="440" s="33" customFormat="1" x14ac:dyDescent="0.25"/>
    <row r="441" s="33" customFormat="1" x14ac:dyDescent="0.25"/>
    <row r="442" s="33" customFormat="1" x14ac:dyDescent="0.25"/>
    <row r="443" s="33" customFormat="1" x14ac:dyDescent="0.25"/>
    <row r="444" s="33" customFormat="1" x14ac:dyDescent="0.25"/>
    <row r="445" s="33" customFormat="1" x14ac:dyDescent="0.25"/>
    <row r="446" s="33" customFormat="1" x14ac:dyDescent="0.25"/>
    <row r="447" s="33" customFormat="1" x14ac:dyDescent="0.25"/>
    <row r="448" s="33" customFormat="1" x14ac:dyDescent="0.25"/>
    <row r="449" s="33" customFormat="1" x14ac:dyDescent="0.25"/>
    <row r="450" s="33" customFormat="1" x14ac:dyDescent="0.25"/>
    <row r="451" s="33" customFormat="1" x14ac:dyDescent="0.25"/>
    <row r="452" s="33" customFormat="1" x14ac:dyDescent="0.25"/>
    <row r="453" s="33" customFormat="1" x14ac:dyDescent="0.25"/>
    <row r="454" s="33" customFormat="1" x14ac:dyDescent="0.25"/>
    <row r="455" s="33" customFormat="1" x14ac:dyDescent="0.25"/>
    <row r="456" s="33" customFormat="1" x14ac:dyDescent="0.25"/>
    <row r="457" s="33" customFormat="1" x14ac:dyDescent="0.25"/>
    <row r="458" s="33" customFormat="1" x14ac:dyDescent="0.25"/>
    <row r="459" s="33" customFormat="1" x14ac:dyDescent="0.25"/>
    <row r="460" s="33" customFormat="1" x14ac:dyDescent="0.25"/>
    <row r="461" s="33" customFormat="1" x14ac:dyDescent="0.25"/>
    <row r="462" s="33" customFormat="1" x14ac:dyDescent="0.25"/>
    <row r="463" s="33" customFormat="1" x14ac:dyDescent="0.25"/>
    <row r="464" s="33" customFormat="1" x14ac:dyDescent="0.25"/>
    <row r="465" s="33" customFormat="1" x14ac:dyDescent="0.25"/>
    <row r="466" s="33" customFormat="1" x14ac:dyDescent="0.25"/>
    <row r="467" s="33" customFormat="1" x14ac:dyDescent="0.25"/>
    <row r="468" s="33" customFormat="1" x14ac:dyDescent="0.25"/>
    <row r="469" s="33" customFormat="1" x14ac:dyDescent="0.25"/>
    <row r="470" s="33" customFormat="1" x14ac:dyDescent="0.25"/>
    <row r="471" s="33" customFormat="1" x14ac:dyDescent="0.25"/>
    <row r="472" s="33" customFormat="1" x14ac:dyDescent="0.25"/>
    <row r="473" s="33" customFormat="1" x14ac:dyDescent="0.25"/>
    <row r="474" s="33" customFormat="1" x14ac:dyDescent="0.25"/>
    <row r="475" s="33" customFormat="1" x14ac:dyDescent="0.25"/>
    <row r="476" s="33" customFormat="1" x14ac:dyDescent="0.25"/>
    <row r="477" s="33" customFormat="1" x14ac:dyDescent="0.25"/>
    <row r="478" s="33" customFormat="1" x14ac:dyDescent="0.25"/>
    <row r="479" s="33" customFormat="1" x14ac:dyDescent="0.25"/>
    <row r="480" s="33" customFormat="1" x14ac:dyDescent="0.25"/>
    <row r="481" s="33" customFormat="1" x14ac:dyDescent="0.25"/>
    <row r="482" s="33" customFormat="1" x14ac:dyDescent="0.25"/>
    <row r="483" s="33" customFormat="1" x14ac:dyDescent="0.25"/>
    <row r="484" s="33" customFormat="1" x14ac:dyDescent="0.25"/>
    <row r="485" s="33" customFormat="1" x14ac:dyDescent="0.25"/>
    <row r="486" s="33" customFormat="1" x14ac:dyDescent="0.25"/>
    <row r="487" s="33" customFormat="1" x14ac:dyDescent="0.25"/>
    <row r="488" s="33" customFormat="1" x14ac:dyDescent="0.25"/>
    <row r="489" s="33" customFormat="1" x14ac:dyDescent="0.25"/>
    <row r="490" s="33" customFormat="1" x14ac:dyDescent="0.25"/>
    <row r="491" s="33" customFormat="1" x14ac:dyDescent="0.25"/>
    <row r="492" s="33" customFormat="1" x14ac:dyDescent="0.25"/>
    <row r="493" s="33" customFormat="1" x14ac:dyDescent="0.25"/>
    <row r="494" s="33" customFormat="1" x14ac:dyDescent="0.25"/>
    <row r="495" s="33" customFormat="1" x14ac:dyDescent="0.25"/>
    <row r="496" s="33" customFormat="1" x14ac:dyDescent="0.25"/>
    <row r="497" s="33" customFormat="1" x14ac:dyDescent="0.25"/>
    <row r="498" s="33" customFormat="1" x14ac:dyDescent="0.25"/>
    <row r="499" s="33" customFormat="1" x14ac:dyDescent="0.25"/>
    <row r="500" s="33" customFormat="1" x14ac:dyDescent="0.25"/>
    <row r="501" s="33" customFormat="1" x14ac:dyDescent="0.25"/>
    <row r="502" s="33" customFormat="1" x14ac:dyDescent="0.25"/>
    <row r="503" s="33" customFormat="1" x14ac:dyDescent="0.25"/>
    <row r="504" s="33" customFormat="1" x14ac:dyDescent="0.25"/>
    <row r="505" s="33" customFormat="1" x14ac:dyDescent="0.25"/>
    <row r="506" s="33" customFormat="1" x14ac:dyDescent="0.25"/>
    <row r="507" s="33" customFormat="1" x14ac:dyDescent="0.25"/>
    <row r="508" s="33" customFormat="1" x14ac:dyDescent="0.25"/>
    <row r="509" s="33" customFormat="1" x14ac:dyDescent="0.25"/>
    <row r="510" s="33" customFormat="1" x14ac:dyDescent="0.25"/>
    <row r="511" s="33" customFormat="1" x14ac:dyDescent="0.25"/>
    <row r="512" s="33" customFormat="1" x14ac:dyDescent="0.25"/>
    <row r="513" s="33" customFormat="1" x14ac:dyDescent="0.25"/>
    <row r="514" s="33" customFormat="1" x14ac:dyDescent="0.25"/>
    <row r="515" s="33" customFormat="1" x14ac:dyDescent="0.25"/>
    <row r="516" s="33" customFormat="1" x14ac:dyDescent="0.25"/>
    <row r="517" s="33" customFormat="1" x14ac:dyDescent="0.25"/>
    <row r="518" s="33" customFormat="1" x14ac:dyDescent="0.25"/>
    <row r="519" s="33" customFormat="1" x14ac:dyDescent="0.25"/>
    <row r="520" s="33" customFormat="1" x14ac:dyDescent="0.25"/>
    <row r="521" s="33" customFormat="1" x14ac:dyDescent="0.25"/>
    <row r="522" s="33" customFormat="1" x14ac:dyDescent="0.25"/>
    <row r="523" s="33" customFormat="1" x14ac:dyDescent="0.25"/>
    <row r="524" s="33" customFormat="1" x14ac:dyDescent="0.25"/>
    <row r="525" s="33" customFormat="1" x14ac:dyDescent="0.25"/>
    <row r="526" s="33" customFormat="1" x14ac:dyDescent="0.25"/>
    <row r="527" s="33" customFormat="1" x14ac:dyDescent="0.25"/>
    <row r="528" s="33" customFormat="1" x14ac:dyDescent="0.25"/>
    <row r="529" s="33" customFormat="1" x14ac:dyDescent="0.25"/>
    <row r="530" s="33" customFormat="1" x14ac:dyDescent="0.25"/>
    <row r="531" s="33" customFormat="1" x14ac:dyDescent="0.25"/>
    <row r="532" s="33" customFormat="1" x14ac:dyDescent="0.25"/>
    <row r="533" s="33" customFormat="1" x14ac:dyDescent="0.25"/>
    <row r="534" s="33" customFormat="1" x14ac:dyDescent="0.25"/>
    <row r="535" s="33" customFormat="1" x14ac:dyDescent="0.25"/>
    <row r="536" s="33" customFormat="1" x14ac:dyDescent="0.25"/>
    <row r="537" s="33" customFormat="1" x14ac:dyDescent="0.25"/>
    <row r="538" s="33" customFormat="1" x14ac:dyDescent="0.25"/>
    <row r="539" s="33" customFormat="1" x14ac:dyDescent="0.25"/>
    <row r="540" s="33" customFormat="1" x14ac:dyDescent="0.25"/>
    <row r="541" s="33" customFormat="1" x14ac:dyDescent="0.25"/>
    <row r="542" s="33" customFormat="1" x14ac:dyDescent="0.25"/>
    <row r="543" s="33" customFormat="1" x14ac:dyDescent="0.25"/>
    <row r="544" s="33" customFormat="1" x14ac:dyDescent="0.25"/>
    <row r="545" s="33" customFormat="1" x14ac:dyDescent="0.25"/>
    <row r="546" s="33" customFormat="1" x14ac:dyDescent="0.25"/>
    <row r="547" s="33" customFormat="1" x14ac:dyDescent="0.25"/>
    <row r="548" s="33" customFormat="1" x14ac:dyDescent="0.25"/>
    <row r="549" s="33" customFormat="1" x14ac:dyDescent="0.25"/>
    <row r="550" s="33" customFormat="1" x14ac:dyDescent="0.25"/>
    <row r="551" s="33" customFormat="1" x14ac:dyDescent="0.25"/>
    <row r="552" s="33" customFormat="1" x14ac:dyDescent="0.25"/>
    <row r="553" s="33" customFormat="1" x14ac:dyDescent="0.25"/>
    <row r="554" s="33" customFormat="1" x14ac:dyDescent="0.25"/>
    <row r="555" s="33" customFormat="1" x14ac:dyDescent="0.25"/>
    <row r="556" s="33" customFormat="1" x14ac:dyDescent="0.25"/>
    <row r="557" s="33" customFormat="1" x14ac:dyDescent="0.25"/>
    <row r="558" s="33" customFormat="1" x14ac:dyDescent="0.25"/>
    <row r="559" s="33" customFormat="1" x14ac:dyDescent="0.25"/>
    <row r="560" s="33" customFormat="1" x14ac:dyDescent="0.25"/>
    <row r="561" s="33" customFormat="1" x14ac:dyDescent="0.25"/>
    <row r="562" s="33" customFormat="1" x14ac:dyDescent="0.25"/>
    <row r="563" s="33" customFormat="1" x14ac:dyDescent="0.25"/>
    <row r="564" s="33" customFormat="1" x14ac:dyDescent="0.25"/>
    <row r="565" s="33" customFormat="1" x14ac:dyDescent="0.25"/>
    <row r="566" s="33" customFormat="1" x14ac:dyDescent="0.25"/>
    <row r="567" s="33" customFormat="1" x14ac:dyDescent="0.25"/>
    <row r="568" s="33" customFormat="1" x14ac:dyDescent="0.25"/>
    <row r="569" s="33" customFormat="1" x14ac:dyDescent="0.25"/>
    <row r="570" s="33" customFormat="1" x14ac:dyDescent="0.25"/>
    <row r="571" s="33" customFormat="1" x14ac:dyDescent="0.25"/>
    <row r="572" s="33" customFormat="1" x14ac:dyDescent="0.25"/>
    <row r="573" s="33" customFormat="1" x14ac:dyDescent="0.25"/>
    <row r="574" s="33" customFormat="1" x14ac:dyDescent="0.25"/>
    <row r="575" s="33" customFormat="1" x14ac:dyDescent="0.25"/>
    <row r="576" s="33" customFormat="1" x14ac:dyDescent="0.25"/>
    <row r="577" s="33" customFormat="1" x14ac:dyDescent="0.25"/>
    <row r="578" s="33" customFormat="1" x14ac:dyDescent="0.25"/>
    <row r="579" s="33" customFormat="1" x14ac:dyDescent="0.25"/>
    <row r="580" s="33" customFormat="1" x14ac:dyDescent="0.25"/>
    <row r="581" s="33" customFormat="1" x14ac:dyDescent="0.25"/>
    <row r="582" s="33" customFormat="1" x14ac:dyDescent="0.25"/>
    <row r="583" s="33" customFormat="1" x14ac:dyDescent="0.25"/>
    <row r="584" s="33" customFormat="1" x14ac:dyDescent="0.25"/>
    <row r="585" s="33" customFormat="1" x14ac:dyDescent="0.25"/>
    <row r="586" s="33" customFormat="1" x14ac:dyDescent="0.25"/>
    <row r="587" s="33" customFormat="1" x14ac:dyDescent="0.25"/>
    <row r="588" s="33" customFormat="1" x14ac:dyDescent="0.25"/>
    <row r="589" s="33" customFormat="1" x14ac:dyDescent="0.25"/>
    <row r="590" s="33" customFormat="1" x14ac:dyDescent="0.25"/>
    <row r="591" s="33" customFormat="1" x14ac:dyDescent="0.25"/>
    <row r="592" s="33" customFormat="1" x14ac:dyDescent="0.25"/>
    <row r="593" s="33" customFormat="1" x14ac:dyDescent="0.25"/>
    <row r="594" s="33" customFormat="1" x14ac:dyDescent="0.25"/>
    <row r="595" s="33" customFormat="1" x14ac:dyDescent="0.25"/>
    <row r="596" s="33" customFormat="1" x14ac:dyDescent="0.25"/>
    <row r="597" s="33" customFormat="1" x14ac:dyDescent="0.25"/>
    <row r="598" s="33" customFormat="1" x14ac:dyDescent="0.25"/>
    <row r="599" s="33" customFormat="1" x14ac:dyDescent="0.25"/>
    <row r="600" s="33" customFormat="1" x14ac:dyDescent="0.25"/>
    <row r="601" s="33" customFormat="1" x14ac:dyDescent="0.25"/>
    <row r="602" s="33" customFormat="1" x14ac:dyDescent="0.25"/>
    <row r="603" s="33" customFormat="1" x14ac:dyDescent="0.25"/>
    <row r="604" s="33" customFormat="1" x14ac:dyDescent="0.25"/>
    <row r="605" s="33" customFormat="1" x14ac:dyDescent="0.25"/>
    <row r="606" s="33" customFormat="1" x14ac:dyDescent="0.25"/>
    <row r="607" s="33" customFormat="1" x14ac:dyDescent="0.25"/>
    <row r="608" s="33" customFormat="1" x14ac:dyDescent="0.25"/>
    <row r="609" s="33" customFormat="1" x14ac:dyDescent="0.25"/>
    <row r="610" s="33" customFormat="1" x14ac:dyDescent="0.25"/>
    <row r="611" s="33" customFormat="1" x14ac:dyDescent="0.25"/>
    <row r="612" s="33" customFormat="1" x14ac:dyDescent="0.25"/>
    <row r="613" s="33" customFormat="1" x14ac:dyDescent="0.25"/>
    <row r="614" s="33" customFormat="1" x14ac:dyDescent="0.25"/>
    <row r="615" s="33" customFormat="1" x14ac:dyDescent="0.25"/>
    <row r="616" s="33" customFormat="1" x14ac:dyDescent="0.25"/>
    <row r="617" s="33" customFormat="1" x14ac:dyDescent="0.25"/>
    <row r="618" s="33" customFormat="1" x14ac:dyDescent="0.25"/>
    <row r="619" s="33" customFormat="1" x14ac:dyDescent="0.25"/>
    <row r="620" s="33" customFormat="1" x14ac:dyDescent="0.25"/>
    <row r="621" s="33" customFormat="1" x14ac:dyDescent="0.25"/>
    <row r="622" s="33" customFormat="1" x14ac:dyDescent="0.25"/>
    <row r="623" s="33" customFormat="1" x14ac:dyDescent="0.25"/>
    <row r="624" s="33" customFormat="1" x14ac:dyDescent="0.25"/>
    <row r="625" s="33" customFormat="1" x14ac:dyDescent="0.25"/>
    <row r="626" s="33" customFormat="1" x14ac:dyDescent="0.25"/>
    <row r="627" s="33" customFormat="1" x14ac:dyDescent="0.25"/>
    <row r="628" s="33" customFormat="1" x14ac:dyDescent="0.25"/>
    <row r="629" s="33" customFormat="1" x14ac:dyDescent="0.25"/>
    <row r="630" s="33" customFormat="1" x14ac:dyDescent="0.25"/>
    <row r="631" s="33" customFormat="1" x14ac:dyDescent="0.25"/>
    <row r="632" s="33" customFormat="1" x14ac:dyDescent="0.25"/>
    <row r="633" s="33" customFormat="1" x14ac:dyDescent="0.25"/>
    <row r="634" s="33" customFormat="1" x14ac:dyDescent="0.25"/>
    <row r="635" s="33" customFormat="1" x14ac:dyDescent="0.25"/>
    <row r="636" s="33" customFormat="1" x14ac:dyDescent="0.25"/>
    <row r="637" s="33" customFormat="1" x14ac:dyDescent="0.25"/>
    <row r="638" s="33" customFormat="1" x14ac:dyDescent="0.25"/>
    <row r="639" s="33" customFormat="1" x14ac:dyDescent="0.25"/>
    <row r="640" s="33" customFormat="1" x14ac:dyDescent="0.25"/>
    <row r="641" s="33" customFormat="1" x14ac:dyDescent="0.25"/>
    <row r="642" s="33" customFormat="1" x14ac:dyDescent="0.25"/>
    <row r="643" s="33" customFormat="1" x14ac:dyDescent="0.25"/>
    <row r="644" s="33" customFormat="1" x14ac:dyDescent="0.25"/>
    <row r="645" s="33" customFormat="1" x14ac:dyDescent="0.25"/>
    <row r="646" s="33" customFormat="1" x14ac:dyDescent="0.25"/>
    <row r="647" s="33" customFormat="1" x14ac:dyDescent="0.25"/>
    <row r="648" s="33" customFormat="1" x14ac:dyDescent="0.25"/>
    <row r="649" s="33" customFormat="1" x14ac:dyDescent="0.25"/>
    <row r="650" s="33" customFormat="1" x14ac:dyDescent="0.25"/>
    <row r="651" s="33" customFormat="1" x14ac:dyDescent="0.25"/>
    <row r="652" s="33" customFormat="1" x14ac:dyDescent="0.25"/>
    <row r="653" s="33" customFormat="1" x14ac:dyDescent="0.25"/>
    <row r="654" s="33" customFormat="1" x14ac:dyDescent="0.25"/>
    <row r="655" s="33" customFormat="1" x14ac:dyDescent="0.25"/>
    <row r="656" s="33" customFormat="1" x14ac:dyDescent="0.25"/>
    <row r="657" s="33" customFormat="1" x14ac:dyDescent="0.25"/>
    <row r="658" s="33" customFormat="1" x14ac:dyDescent="0.25"/>
    <row r="659" s="33" customFormat="1" x14ac:dyDescent="0.25"/>
    <row r="660" s="33" customFormat="1" x14ac:dyDescent="0.25"/>
    <row r="661" s="33" customFormat="1" x14ac:dyDescent="0.25"/>
    <row r="662" s="33" customFormat="1" x14ac:dyDescent="0.25"/>
    <row r="663" s="33" customFormat="1" x14ac:dyDescent="0.25"/>
    <row r="664" s="33" customFormat="1" x14ac:dyDescent="0.25"/>
    <row r="665" s="33" customFormat="1" x14ac:dyDescent="0.25"/>
    <row r="666" s="33" customFormat="1" x14ac:dyDescent="0.25"/>
    <row r="667" s="33" customFormat="1" x14ac:dyDescent="0.25"/>
    <row r="668" s="33" customFormat="1" x14ac:dyDescent="0.25"/>
    <row r="669" s="33" customFormat="1" x14ac:dyDescent="0.25"/>
    <row r="670" s="33" customFormat="1" x14ac:dyDescent="0.25"/>
    <row r="671" s="33" customFormat="1" x14ac:dyDescent="0.25"/>
    <row r="672" s="33" customFormat="1" x14ac:dyDescent="0.25"/>
    <row r="673" s="33" customFormat="1" x14ac:dyDescent="0.25"/>
    <row r="674" s="33" customFormat="1" x14ac:dyDescent="0.25"/>
    <row r="675" s="33" customFormat="1" x14ac:dyDescent="0.25"/>
    <row r="676" s="33" customFormat="1" x14ac:dyDescent="0.25"/>
    <row r="677" s="33" customFormat="1" x14ac:dyDescent="0.25"/>
    <row r="678" s="33" customFormat="1" x14ac:dyDescent="0.25"/>
    <row r="679" s="33" customFormat="1" x14ac:dyDescent="0.25"/>
    <row r="680" s="33" customFormat="1" x14ac:dyDescent="0.25"/>
    <row r="681" s="33" customFormat="1" x14ac:dyDescent="0.25"/>
    <row r="682" s="33" customFormat="1" x14ac:dyDescent="0.25"/>
    <row r="683" s="33" customFormat="1" x14ac:dyDescent="0.25"/>
    <row r="684" s="33" customFormat="1" x14ac:dyDescent="0.25"/>
    <row r="685" s="33" customFormat="1" x14ac:dyDescent="0.25"/>
    <row r="686" s="33" customFormat="1" x14ac:dyDescent="0.25"/>
    <row r="687" s="33" customFormat="1" x14ac:dyDescent="0.25"/>
    <row r="688" s="33" customFormat="1" x14ac:dyDescent="0.25"/>
    <row r="689" s="33" customFormat="1" x14ac:dyDescent="0.25"/>
    <row r="690" s="33" customFormat="1" x14ac:dyDescent="0.25"/>
    <row r="691" s="33" customFormat="1" x14ac:dyDescent="0.25"/>
    <row r="692" s="33" customFormat="1" x14ac:dyDescent="0.25"/>
    <row r="693" s="33" customFormat="1" x14ac:dyDescent="0.25"/>
    <row r="694" s="33" customFormat="1" x14ac:dyDescent="0.25"/>
    <row r="695" s="33" customFormat="1" x14ac:dyDescent="0.25"/>
    <row r="696" s="33" customFormat="1" x14ac:dyDescent="0.25"/>
    <row r="697" s="33" customFormat="1" x14ac:dyDescent="0.25"/>
    <row r="698" s="33" customFormat="1" x14ac:dyDescent="0.25"/>
    <row r="699" s="33" customFormat="1" x14ac:dyDescent="0.25"/>
    <row r="700" s="33" customFormat="1" x14ac:dyDescent="0.25"/>
    <row r="701" s="33" customFormat="1" x14ac:dyDescent="0.25"/>
    <row r="702" s="33" customFormat="1" x14ac:dyDescent="0.25"/>
    <row r="703" s="33" customFormat="1" x14ac:dyDescent="0.25"/>
    <row r="704" s="33" customFormat="1" x14ac:dyDescent="0.25"/>
    <row r="705" s="33" customFormat="1" x14ac:dyDescent="0.25"/>
    <row r="706" s="33" customFormat="1" x14ac:dyDescent="0.25"/>
    <row r="707" s="33" customFormat="1" x14ac:dyDescent="0.25"/>
    <row r="708" s="33" customFormat="1" x14ac:dyDescent="0.25"/>
    <row r="709" s="33" customFormat="1" x14ac:dyDescent="0.25"/>
    <row r="710" s="33" customFormat="1" x14ac:dyDescent="0.25"/>
    <row r="711" s="33" customFormat="1" x14ac:dyDescent="0.25"/>
    <row r="712" s="33" customFormat="1" x14ac:dyDescent="0.25"/>
    <row r="713" s="33" customFormat="1" x14ac:dyDescent="0.25"/>
    <row r="714" s="33" customFormat="1" x14ac:dyDescent="0.25"/>
    <row r="715" s="33" customFormat="1" x14ac:dyDescent="0.25"/>
    <row r="716" s="33" customFormat="1" x14ac:dyDescent="0.25"/>
    <row r="717" s="33" customFormat="1" x14ac:dyDescent="0.25"/>
    <row r="718" s="33" customFormat="1" x14ac:dyDescent="0.25"/>
    <row r="719" s="33" customFormat="1" x14ac:dyDescent="0.25"/>
    <row r="720" s="33" customFormat="1" x14ac:dyDescent="0.25"/>
    <row r="721" s="33" customFormat="1" x14ac:dyDescent="0.25"/>
    <row r="722" s="33" customFormat="1" x14ac:dyDescent="0.25"/>
    <row r="723" s="33" customFormat="1" x14ac:dyDescent="0.25"/>
    <row r="724" s="33" customFormat="1" x14ac:dyDescent="0.25"/>
    <row r="725" s="33" customFormat="1" x14ac:dyDescent="0.25"/>
    <row r="726" s="33" customFormat="1" x14ac:dyDescent="0.25"/>
    <row r="727" s="33" customFormat="1" x14ac:dyDescent="0.25"/>
    <row r="728" s="33" customFormat="1" x14ac:dyDescent="0.25"/>
    <row r="729" s="33" customFormat="1" x14ac:dyDescent="0.25"/>
    <row r="730" s="33" customFormat="1" x14ac:dyDescent="0.25"/>
    <row r="731" s="33" customFormat="1" x14ac:dyDescent="0.25"/>
    <row r="732" s="33" customFormat="1" x14ac:dyDescent="0.25"/>
    <row r="733" s="33" customFormat="1" x14ac:dyDescent="0.25"/>
    <row r="734" s="33" customFormat="1" x14ac:dyDescent="0.25"/>
    <row r="735" s="33" customFormat="1" x14ac:dyDescent="0.25"/>
    <row r="736" s="33" customFormat="1" x14ac:dyDescent="0.25"/>
    <row r="737" s="33" customFormat="1" x14ac:dyDescent="0.25"/>
    <row r="738" s="33" customFormat="1" x14ac:dyDescent="0.25"/>
    <row r="739" s="33" customFormat="1" x14ac:dyDescent="0.25"/>
    <row r="740" s="33" customFormat="1" x14ac:dyDescent="0.25"/>
    <row r="741" s="33" customFormat="1" x14ac:dyDescent="0.25"/>
    <row r="742" s="33" customFormat="1" x14ac:dyDescent="0.25"/>
    <row r="743" s="33" customFormat="1" x14ac:dyDescent="0.25"/>
    <row r="744" s="33" customFormat="1" x14ac:dyDescent="0.25"/>
    <row r="745" s="33" customFormat="1" x14ac:dyDescent="0.25"/>
    <row r="746" s="33" customFormat="1" x14ac:dyDescent="0.25"/>
    <row r="747" s="33" customFormat="1" x14ac:dyDescent="0.25"/>
    <row r="748" s="33" customFormat="1" x14ac:dyDescent="0.25"/>
    <row r="749" s="33" customFormat="1" x14ac:dyDescent="0.25"/>
    <row r="750" s="33" customFormat="1" x14ac:dyDescent="0.25"/>
    <row r="751" s="33" customFormat="1" x14ac:dyDescent="0.25"/>
    <row r="752" s="33" customFormat="1" x14ac:dyDescent="0.25"/>
    <row r="753" s="33" customFormat="1" x14ac:dyDescent="0.25"/>
    <row r="754" s="33" customFormat="1" x14ac:dyDescent="0.25"/>
    <row r="755" s="33" customFormat="1" x14ac:dyDescent="0.25"/>
    <row r="756" s="33" customFormat="1" x14ac:dyDescent="0.25"/>
    <row r="757" s="33" customFormat="1" x14ac:dyDescent="0.25"/>
    <row r="758" s="33" customFormat="1" x14ac:dyDescent="0.25"/>
    <row r="759" s="33" customFormat="1" x14ac:dyDescent="0.25"/>
    <row r="760" s="33" customFormat="1" x14ac:dyDescent="0.25"/>
    <row r="761" s="33" customFormat="1" x14ac:dyDescent="0.25"/>
    <row r="762" s="33" customFormat="1" x14ac:dyDescent="0.25"/>
    <row r="763" s="33" customFormat="1" x14ac:dyDescent="0.25"/>
    <row r="764" s="33" customFormat="1" x14ac:dyDescent="0.25"/>
    <row r="765" s="33" customFormat="1" x14ac:dyDescent="0.25"/>
    <row r="766" s="33" customFormat="1" x14ac:dyDescent="0.25"/>
    <row r="767" s="33" customFormat="1" x14ac:dyDescent="0.25"/>
    <row r="768" s="33" customFormat="1" x14ac:dyDescent="0.25"/>
    <row r="769" s="33" customFormat="1" x14ac:dyDescent="0.25"/>
    <row r="770" s="33" customFormat="1" x14ac:dyDescent="0.25"/>
    <row r="771" s="33" customFormat="1" x14ac:dyDescent="0.25"/>
    <row r="772" s="33" customFormat="1" x14ac:dyDescent="0.25"/>
    <row r="773" s="33" customFormat="1" x14ac:dyDescent="0.25"/>
    <row r="774" s="33" customFormat="1" x14ac:dyDescent="0.25"/>
  </sheetData>
  <mergeCells count="8">
    <mergeCell ref="B17:O17"/>
    <mergeCell ref="B19:O19"/>
    <mergeCell ref="B21:O21"/>
    <mergeCell ref="B3:O5"/>
    <mergeCell ref="B9:O9"/>
    <mergeCell ref="B11:O11"/>
    <mergeCell ref="B13:O13"/>
    <mergeCell ref="B15:O15"/>
  </mergeCells>
  <pageMargins left="0.7" right="0.7" top="0.75" bottom="0.75" header="0.3" footer="0.3"/>
  <pageSetup scale="52"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CDF645B46F8794E99C45FE0420B45ED" ma:contentTypeVersion="3" ma:contentTypeDescription="Create a new document." ma:contentTypeScope="" ma:versionID="564d46fd30897307ed2e6f1b39821e19">
  <xsd:schema xmlns:xsd="http://www.w3.org/2001/XMLSchema" xmlns:xs="http://www.w3.org/2001/XMLSchema" xmlns:p="http://schemas.microsoft.com/office/2006/metadata/properties" xmlns:ns2="3b895dea-0542-4e38-8b04-931858181909" targetNamespace="http://schemas.microsoft.com/office/2006/metadata/properties" ma:root="true" ma:fieldsID="bb6b424dfcfc9a39f8fca9da0b448a7f" ns2:_="">
    <xsd:import namespace="3b895dea-0542-4e38-8b04-931858181909"/>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895dea-0542-4e38-8b04-93185818190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WrappedLabelHistory xmlns:xsi="http://www.w3.org/2001/XMLSchema-instance" xmlns:xsd="http://www.w3.org/2001/XMLSchema" xmlns="http://www.boldonjames.com/2016/02/Classifier/internal/wrappedLabelHistory">
  <Value>PD94bWwgdmVyc2lvbj0iMS4wIiBlbmNvZGluZz0idXMtYXNjaWkiPz48bGFiZWxIaXN0b3J5IHhtbG5zOnhzaT0iaHR0cDovL3d3dy53My5vcmcvMjAwMS9YTUxTY2hlbWEtaW5zdGFuY2UiIHhtbG5zOnhzZD0iaHR0cDovL3d3dy53My5vcmcvMjAwMS9YTUxTY2hlbWEiIHhtbG5zPSJodHRwOi8vd3d3LmJvbGRvbmphbWVzLmNvbS8yMDE2LzAyL0NsYXNzaWZpZXIvaW50ZXJuYWwvbGFiZWxIaXN0b3J5Ij48aXRlbT48c2lzbCBzaXNsVmVyc2lvbj0iMCIgcG9saWN5PSJjOGQ1NzYwZS02MzhhLTQ3ZTgtOWUyZS0xMjI2YzJjYjI2OGQiIG9yaWdpbj0idXNlclNlbGVjdGVkIj48ZWxlbWVudCB1aWQ9IjQyODM0YmZiLTFlYzEtNGJlYi1iZDY0LWViODNmYjNjYjNmMyIgdmFsdWU9IiIgeG1sbnM9Imh0dHA6Ly93d3cuYm9sZG9uamFtZXMuY29tLzIwMDgvMDEvc2llL2ludGVybmFsL2xhYmVsIiAvPjwvc2lzbD48VXNlck5hbWU+TEVJRE9TLUNPUlBcc3RpbGVzcDwvVXNlck5hbWU+PERhdGVUaW1lPjI2LUZlYi0xOSAxOjMxOjAzIFBNPC9EYXRlVGltZT48TGFiZWxTdHJpbmc+VW5yZXN0cmljdGVkPC9MYWJlbFN0cmluZz48L2l0ZW0+PC9sYWJlbEhpc3Rvcnk+</Value>
</WrappedLabelHistory>
</file>

<file path=customXml/item5.xml><?xml version="1.0" encoding="utf-8"?>
<sisl xmlns:xsi="http://www.w3.org/2001/XMLSchema-instance" xmlns:xsd="http://www.w3.org/2001/XMLSchema" xmlns="http://www.boldonjames.com/2008/01/sie/internal/label" sislVersion="0" policy="c8d5760e-638a-47e8-9e2e-1226c2cb268d" origin="userSelected">
  <element uid="42834bfb-1ec1-4beb-bd64-eb83fb3cb3f3" value=""/>
</sisl>
</file>

<file path=customXml/itemProps1.xml><?xml version="1.0" encoding="utf-8"?>
<ds:datastoreItem xmlns:ds="http://schemas.openxmlformats.org/officeDocument/2006/customXml" ds:itemID="{5176A4B1-D469-4067-A271-16DAA830763F}">
  <ds:schemaRefs>
    <ds:schemaRef ds:uri="http://schemas.openxmlformats.org/package/2006/metadata/core-properties"/>
    <ds:schemaRef ds:uri="http://schemas.microsoft.com/office/2006/metadata/properties"/>
    <ds:schemaRef ds:uri="http://schemas.microsoft.com/office/2006/documentManagement/types"/>
    <ds:schemaRef ds:uri="http://purl.org/dc/terms/"/>
    <ds:schemaRef ds:uri="3b895dea-0542-4e38-8b04-931858181909"/>
    <ds:schemaRef ds:uri="http://schemas.microsoft.com/office/infopath/2007/PartnerControls"/>
    <ds:schemaRef ds:uri="http://purl.org/dc/elements/1.1/"/>
    <ds:schemaRef ds:uri="http://www.w3.org/XML/1998/namespace"/>
    <ds:schemaRef ds:uri="http://purl.org/dc/dcmitype/"/>
  </ds:schemaRefs>
</ds:datastoreItem>
</file>

<file path=customXml/itemProps2.xml><?xml version="1.0" encoding="utf-8"?>
<ds:datastoreItem xmlns:ds="http://schemas.openxmlformats.org/officeDocument/2006/customXml" ds:itemID="{8D7DB29F-DE28-4EA4-8EE5-884F80D37DE7}">
  <ds:schemaRefs>
    <ds:schemaRef ds:uri="http://schemas.microsoft.com/sharepoint/v3/contenttype/forms"/>
  </ds:schemaRefs>
</ds:datastoreItem>
</file>

<file path=customXml/itemProps3.xml><?xml version="1.0" encoding="utf-8"?>
<ds:datastoreItem xmlns:ds="http://schemas.openxmlformats.org/officeDocument/2006/customXml" ds:itemID="{0013A4A3-2B55-4E76-848D-689DB211DC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895dea-0542-4e38-8b04-93185818190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68BD233-EE7A-4BD5-9EAE-03DF2146D81C}">
  <ds:schemaRefs>
    <ds:schemaRef ds:uri="http://www.w3.org/2001/XMLSchema"/>
    <ds:schemaRef ds:uri="http://www.boldonjames.com/2016/02/Classifier/internal/wrappedLabelHistory"/>
  </ds:schemaRefs>
</ds:datastoreItem>
</file>

<file path=customXml/itemProps5.xml><?xml version="1.0" encoding="utf-8"?>
<ds:datastoreItem xmlns:ds="http://schemas.openxmlformats.org/officeDocument/2006/customXml" ds:itemID="{48BBFD8B-4A27-4C98-A488-128257E952D7}">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36</vt:i4>
      </vt:variant>
      <vt:variant>
        <vt:lpstr>Named Ranges</vt:lpstr>
      </vt:variant>
      <vt:variant>
        <vt:i4>47</vt:i4>
      </vt:variant>
    </vt:vector>
  </HeadingPairs>
  <TitlesOfParts>
    <vt:vector size="83" baseType="lpstr">
      <vt:lpstr>Pick List</vt:lpstr>
      <vt:lpstr>Applicant Info and References</vt:lpstr>
      <vt:lpstr>GenTech&amp;BOP</vt:lpstr>
      <vt:lpstr>Black Start Inputs</vt:lpstr>
      <vt:lpstr>GenAnnual</vt:lpstr>
      <vt:lpstr>D1-PricingOwn_T1</vt:lpstr>
      <vt:lpstr>D1_T2</vt:lpstr>
      <vt:lpstr>D1_T3</vt:lpstr>
      <vt:lpstr>D1_T4</vt:lpstr>
      <vt:lpstr>D1_PricingOwn_Elec</vt:lpstr>
      <vt:lpstr>Renew Storage PPA Pricing</vt:lpstr>
      <vt:lpstr>Physical Fuel PPA Pricing</vt:lpstr>
      <vt:lpstr>DR1-Demand Response PPA Pricing</vt:lpstr>
      <vt:lpstr>DR2-Demand Response PPA Pricing</vt:lpstr>
      <vt:lpstr>DR3-Demand Response PPA Pricing</vt:lpstr>
      <vt:lpstr>DR4-Demand Response PPA Pricing</vt:lpstr>
      <vt:lpstr>D2_Expenses</vt:lpstr>
      <vt:lpstr>Construction Milestone</vt:lpstr>
      <vt:lpstr>TechDesc</vt:lpstr>
      <vt:lpstr>Repower</vt:lpstr>
      <vt:lpstr>WResource</vt:lpstr>
      <vt:lpstr>WPower Curve</vt:lpstr>
      <vt:lpstr>PVSyst Inputs</vt:lpstr>
      <vt:lpstr>Physical Fuel 1 - Capacity, HR</vt:lpstr>
      <vt:lpstr>Physical Fuel 2 - Capacity, HR</vt:lpstr>
      <vt:lpstr>Phy. Fuel, Large Hydro - Perf.</vt:lpstr>
      <vt:lpstr>NatGas and Hydrogen</vt:lpstr>
      <vt:lpstr>Emissions</vt:lpstr>
      <vt:lpstr>Addtl Trans and Market Inputs</vt:lpstr>
      <vt:lpstr>Interconnections, New POIs</vt:lpstr>
      <vt:lpstr>Interconnections, Existing POIs</vt:lpstr>
      <vt:lpstr>BT,SB Tech Specs Excepts</vt:lpstr>
      <vt:lpstr>Capacity Accreditation</vt:lpstr>
      <vt:lpstr>Intermittent Resource Flex.</vt:lpstr>
      <vt:lpstr>Creditworthiness</vt:lpstr>
      <vt:lpstr>Warranties, 1Line</vt:lpstr>
      <vt:lpstr>'Addtl Trans and Market Inputs'!Print_Area</vt:lpstr>
      <vt:lpstr>'Applicant Info and References'!Print_Area</vt:lpstr>
      <vt:lpstr>'Capacity Accreditation'!Print_Area</vt:lpstr>
      <vt:lpstr>'Construction Milestone'!Print_Area</vt:lpstr>
      <vt:lpstr>D1_T3!Print_Area</vt:lpstr>
      <vt:lpstr>D1_T4!Print_Area</vt:lpstr>
      <vt:lpstr>'D1-PricingOwn_T1'!Print_Area</vt:lpstr>
      <vt:lpstr>D2_Expenses!Print_Area</vt:lpstr>
      <vt:lpstr>'DR1-Demand Response PPA Pricing'!Print_Area</vt:lpstr>
      <vt:lpstr>'DR2-Demand Response PPA Pricing'!Print_Area</vt:lpstr>
      <vt:lpstr>'DR3-Demand Response PPA Pricing'!Print_Area</vt:lpstr>
      <vt:lpstr>'DR4-Demand Response PPA Pricing'!Print_Area</vt:lpstr>
      <vt:lpstr>'Intermittent Resource Flex.'!Print_Area</vt:lpstr>
      <vt:lpstr>'NatGas and Hydrogen'!Print_Area</vt:lpstr>
      <vt:lpstr>'Phy. Fuel, Large Hydro - Perf.'!Print_Area</vt:lpstr>
      <vt:lpstr>'Physical Fuel 1 - Capacity, HR'!Print_Area</vt:lpstr>
      <vt:lpstr>'Physical Fuel 2 - Capacity, HR'!Print_Area</vt:lpstr>
      <vt:lpstr>'Physical Fuel PPA Pricing'!Print_Area</vt:lpstr>
      <vt:lpstr>'PVSyst Inputs'!Print_Area</vt:lpstr>
      <vt:lpstr>'Renew Storage PPA Pricing'!Print_Area</vt:lpstr>
      <vt:lpstr>'WPower Curve'!Print_Area</vt:lpstr>
      <vt:lpstr>WResource!Print_Area</vt:lpstr>
      <vt:lpstr>'Addtl Trans and Market Inputs'!Print_Titles</vt:lpstr>
      <vt:lpstr>'Applicant Info and References'!Print_Titles</vt:lpstr>
      <vt:lpstr>'Black Start Inputs'!Print_Titles</vt:lpstr>
      <vt:lpstr>'BT,SB Tech Specs Excepts'!Print_Titles</vt:lpstr>
      <vt:lpstr>'Capacity Accreditation'!Print_Titles</vt:lpstr>
      <vt:lpstr>Creditworthiness!Print_Titles</vt:lpstr>
      <vt:lpstr>D1_T3!Print_Titles</vt:lpstr>
      <vt:lpstr>D1_T4!Print_Titles</vt:lpstr>
      <vt:lpstr>'D1-PricingOwn_T1'!Print_Titles</vt:lpstr>
      <vt:lpstr>D2_Expenses!Print_Titles</vt:lpstr>
      <vt:lpstr>'DR1-Demand Response PPA Pricing'!Print_Titles</vt:lpstr>
      <vt:lpstr>'DR2-Demand Response PPA Pricing'!Print_Titles</vt:lpstr>
      <vt:lpstr>'DR4-Demand Response PPA Pricing'!Print_Titles</vt:lpstr>
      <vt:lpstr>GenAnnual!Print_Titles</vt:lpstr>
      <vt:lpstr>'GenTech&amp;BOP'!Print_Titles</vt:lpstr>
      <vt:lpstr>'Interconnections, New POIs'!Print_Titles</vt:lpstr>
      <vt:lpstr>'Intermittent Resource Flex.'!Print_Titles</vt:lpstr>
      <vt:lpstr>'NatGas and Hydrogen'!Print_Titles</vt:lpstr>
      <vt:lpstr>'Physical Fuel 1 - Capacity, HR'!Print_Titles</vt:lpstr>
      <vt:lpstr>'Physical Fuel 2 - Capacity, HR'!Print_Titles</vt:lpstr>
      <vt:lpstr>'Physical Fuel PPA Pricing'!Print_Titles</vt:lpstr>
      <vt:lpstr>'PVSyst Inputs'!Print_Titles</vt:lpstr>
      <vt:lpstr>'Renew Storage PPA Pricing'!Print_Titles</vt:lpstr>
      <vt:lpstr>Repower!Print_Titles</vt:lpstr>
      <vt:lpstr>TechDesc!Print_Titles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Weinberg, Edward P</dc:creator>
  <cp:keywords/>
  <dc:description/>
  <cp:lastModifiedBy>Sampson, Carolyn A</cp:lastModifiedBy>
  <cp:revision/>
  <dcterms:created xsi:type="dcterms:W3CDTF">2004-02-05T00:06:31Z</dcterms:created>
  <dcterms:modified xsi:type="dcterms:W3CDTF">2023-12-04T22:27:39Z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{727FE0EC-7538-40D8-A8A1-65492B2B24DB}</vt:lpwstr>
  </property>
  <property fmtid="{D5CDD505-2E9C-101B-9397-08002B2CF9AE}" pid="3" name="ContentTypeId">
    <vt:lpwstr>0x010100CCDF645B46F8794E99C45FE0420B45ED</vt:lpwstr>
  </property>
  <property fmtid="{D5CDD505-2E9C-101B-9397-08002B2CF9AE}" pid="4" name="docIndexRef">
    <vt:lpwstr>264b94c1-2d82-4082-bcb9-2c57127cd1d3</vt:lpwstr>
  </property>
  <property fmtid="{D5CDD505-2E9C-101B-9397-08002B2CF9AE}" pid="5" name="bjSaver">
    <vt:lpwstr>+/45OVE8lXWTz2tXN1ZKKkOD7ymrSdY8</vt:lpwstr>
  </property>
  <property fmtid="{D5CDD505-2E9C-101B-9397-08002B2CF9AE}" pid="6" name="bjDocumentLabelXML">
    <vt:lpwstr>&lt;?xml version="1.0" encoding="us-ascii"?&gt;&lt;sisl xmlns:xsi="http://www.w3.org/2001/XMLSchema-instance" xmlns:xsd="http://www.w3.org/2001/XMLSchema" sislVersion="0" policy="c8d5760e-638a-47e8-9e2e-1226c2cb268d" origin="userSelected" xmlns="http://www.boldonj</vt:lpwstr>
  </property>
  <property fmtid="{D5CDD505-2E9C-101B-9397-08002B2CF9AE}" pid="7" name="bjDocumentLabelXML-0">
    <vt:lpwstr>ames.com/2008/01/sie/internal/label"&gt;&lt;element uid="42834bfb-1ec1-4beb-bd64-eb83fb3cb3f3" value="" /&gt;&lt;/sisl&gt;</vt:lpwstr>
  </property>
  <property fmtid="{D5CDD505-2E9C-101B-9397-08002B2CF9AE}" pid="8" name="bjDocumentSecurityLabel">
    <vt:lpwstr>Unrestricted</vt:lpwstr>
  </property>
  <property fmtid="{D5CDD505-2E9C-101B-9397-08002B2CF9AE}" pid="9" name="bjLabelHistoryID">
    <vt:lpwstr>{F68BD233-EE7A-4BD5-9EAE-03DF2146D81C}</vt:lpwstr>
  </property>
  <property fmtid="{D5CDD505-2E9C-101B-9397-08002B2CF9AE}" pid="10" name="MSIP_Label_4c303da5-9839-411d-b619-2304f1573bfc_Enabled">
    <vt:lpwstr>true</vt:lpwstr>
  </property>
  <property fmtid="{D5CDD505-2E9C-101B-9397-08002B2CF9AE}" pid="11" name="MSIP_Label_4c303da5-9839-411d-b619-2304f1573bfc_SetDate">
    <vt:lpwstr>2022-03-23T20:03:58Z</vt:lpwstr>
  </property>
  <property fmtid="{D5CDD505-2E9C-101B-9397-08002B2CF9AE}" pid="12" name="MSIP_Label_4c303da5-9839-411d-b619-2304f1573bfc_Method">
    <vt:lpwstr>Standard</vt:lpwstr>
  </property>
  <property fmtid="{D5CDD505-2E9C-101B-9397-08002B2CF9AE}" pid="13" name="MSIP_Label_4c303da5-9839-411d-b619-2304f1573bfc_Name">
    <vt:lpwstr>4c303da5-9839-411d-b619-2304f1573bfc</vt:lpwstr>
  </property>
  <property fmtid="{D5CDD505-2E9C-101B-9397-08002B2CF9AE}" pid="14" name="MSIP_Label_4c303da5-9839-411d-b619-2304f1573bfc_SiteId">
    <vt:lpwstr>24b2a583-5c05-4b6a-b4e9-4e12dc0025ad</vt:lpwstr>
  </property>
  <property fmtid="{D5CDD505-2E9C-101B-9397-08002B2CF9AE}" pid="15" name="MSIP_Label_4c303da5-9839-411d-b619-2304f1573bfc_ActionId">
    <vt:lpwstr>c47931cf-2ada-4039-9a79-a37492fdb907</vt:lpwstr>
  </property>
  <property fmtid="{D5CDD505-2E9C-101B-9397-08002B2CF9AE}" pid="16" name="MSIP_Label_4c303da5-9839-411d-b619-2304f1573bfc_ContentBits">
    <vt:lpwstr>2</vt:lpwstr>
  </property>
</Properties>
</file>